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G:\.shortcut-targets-by-id\1QsaSttr88mgWszSMOWNOgfyQaJmiqMKq\RFP Draft\Final RFP Package\"/>
    </mc:Choice>
  </mc:AlternateContent>
  <xr:revisionPtr revIDLastSave="0" documentId="8_{017B2A11-E867-44CE-B176-E09816DA0257}" xr6:coauthVersionLast="47" xr6:coauthVersionMax="47" xr10:uidLastSave="{00000000-0000-0000-0000-000000000000}"/>
  <workbookProtection workbookAlgorithmName="SHA-512" workbookHashValue="5v14Fm84KpXSrTiwQMG0S3/LCv0OH1eE7F0WZXq6y3xDh85sElI3CMnTcuwJadecMYLScJG4aGkol+4gVQxTAQ==" workbookSaltValue="eLCJqr5IsrKQwX6LtuEn8g==" workbookSpinCount="100000" lockStructure="1"/>
  <bookViews>
    <workbookView xWindow="-108" yWindow="-108" windowWidth="29916" windowHeight="17496" xr2:uid="{00000000-000D-0000-FFFF-FFFF00000000}"/>
  </bookViews>
  <sheets>
    <sheet name="Instructions" sheetId="2" r:id="rId1"/>
    <sheet name="Summary" sheetId="3" r:id="rId2"/>
    <sheet name="ECMs - MSB" sheetId="12" r:id="rId3"/>
    <sheet name="ECMs - SCCJ" sheetId="10" r:id="rId4"/>
    <sheet name="ECMs - HC5" sheetId="13" r:id="rId5"/>
    <sheet name="Project Costs" sheetId="6" r:id="rId6"/>
    <sheet name="Project Timeline" sheetId="7" r:id="rId7"/>
    <sheet name="Cash Flow Analysi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mGpSmFqUdYm0PEvO4BLcXUA2YaElc4GNkWlESghgwis="/>
    </ext>
  </extLst>
</workbook>
</file>

<file path=xl/calcChain.xml><?xml version="1.0" encoding="utf-8"?>
<calcChain xmlns="http://schemas.openxmlformats.org/spreadsheetml/2006/main">
  <c r="R26" i="13" l="1"/>
  <c r="Q26" i="13"/>
  <c r="P26" i="13"/>
  <c r="N26" i="13"/>
  <c r="M26" i="13"/>
  <c r="O26" i="13" s="1"/>
  <c r="L26" i="13"/>
  <c r="K26" i="13"/>
  <c r="J26" i="13"/>
  <c r="R25" i="13"/>
  <c r="Q25" i="13"/>
  <c r="P25" i="13"/>
  <c r="N25" i="13"/>
  <c r="M25" i="13"/>
  <c r="O25" i="13" s="1"/>
  <c r="L25" i="13"/>
  <c r="K25" i="13"/>
  <c r="J25" i="13"/>
  <c r="D25" i="13" s="1"/>
  <c r="E25" i="13" s="1"/>
  <c r="R24" i="13"/>
  <c r="Q24" i="13"/>
  <c r="P24" i="13"/>
  <c r="N24" i="13"/>
  <c r="O24" i="13" s="1"/>
  <c r="M24" i="13"/>
  <c r="L24" i="13"/>
  <c r="K24" i="13"/>
  <c r="D24" i="13" s="1"/>
  <c r="E24" i="13" s="1"/>
  <c r="J24" i="13"/>
  <c r="R23" i="13"/>
  <c r="Q23" i="13"/>
  <c r="P23" i="13"/>
  <c r="N23" i="13"/>
  <c r="O23" i="13" s="1"/>
  <c r="M23" i="13"/>
  <c r="L23" i="13"/>
  <c r="K23" i="13"/>
  <c r="J23" i="13"/>
  <c r="R22" i="13"/>
  <c r="Q22" i="13"/>
  <c r="P22" i="13"/>
  <c r="O22" i="13"/>
  <c r="N22" i="13"/>
  <c r="M22" i="13"/>
  <c r="L22" i="13"/>
  <c r="K22" i="13"/>
  <c r="J22" i="13"/>
  <c r="R21" i="13"/>
  <c r="Q21" i="13"/>
  <c r="P21" i="13"/>
  <c r="N21" i="13"/>
  <c r="M21" i="13"/>
  <c r="O21" i="13" s="1"/>
  <c r="L21" i="13"/>
  <c r="K21" i="13"/>
  <c r="J21" i="13"/>
  <c r="R20" i="13"/>
  <c r="Q20" i="13"/>
  <c r="P20" i="13"/>
  <c r="O20" i="13"/>
  <c r="N20" i="13"/>
  <c r="M20" i="13"/>
  <c r="L20" i="13"/>
  <c r="K20" i="13"/>
  <c r="J20" i="13"/>
  <c r="D20" i="13" s="1"/>
  <c r="E20" i="13" s="1"/>
  <c r="R19" i="13"/>
  <c r="Q19" i="13"/>
  <c r="P19" i="13"/>
  <c r="O19" i="13"/>
  <c r="N19" i="13"/>
  <c r="M19" i="13"/>
  <c r="L19" i="13"/>
  <c r="K19" i="13"/>
  <c r="J19" i="13"/>
  <c r="R18" i="13"/>
  <c r="Q18" i="13"/>
  <c r="P18" i="13"/>
  <c r="N18" i="13"/>
  <c r="M18" i="13"/>
  <c r="O18" i="13" s="1"/>
  <c r="L18" i="13"/>
  <c r="K18" i="13"/>
  <c r="J18" i="13"/>
  <c r="D18" i="13" s="1"/>
  <c r="E18" i="13" s="1"/>
  <c r="R17" i="13"/>
  <c r="Q17" i="13"/>
  <c r="P17" i="13"/>
  <c r="N17" i="13"/>
  <c r="M17" i="13"/>
  <c r="O17" i="13" s="1"/>
  <c r="L17" i="13"/>
  <c r="K17" i="13"/>
  <c r="J17" i="13"/>
  <c r="D17" i="13"/>
  <c r="E17" i="13" s="1"/>
  <c r="R16" i="13"/>
  <c r="Q16" i="13"/>
  <c r="P16" i="13"/>
  <c r="O16" i="13"/>
  <c r="N16" i="13"/>
  <c r="M16" i="13"/>
  <c r="L16" i="13"/>
  <c r="K16" i="13"/>
  <c r="D16" i="13" s="1"/>
  <c r="E16" i="13" s="1"/>
  <c r="J16" i="13"/>
  <c r="R15" i="13"/>
  <c r="Q15" i="13"/>
  <c r="P15" i="13"/>
  <c r="N15" i="13"/>
  <c r="O15" i="13" s="1"/>
  <c r="M15" i="13"/>
  <c r="L15" i="13"/>
  <c r="K15" i="13"/>
  <c r="J15" i="13"/>
  <c r="R14" i="13"/>
  <c r="Q14" i="13"/>
  <c r="P14" i="13"/>
  <c r="O14" i="13"/>
  <c r="N14" i="13"/>
  <c r="M14" i="13"/>
  <c r="L14" i="13"/>
  <c r="K14" i="13"/>
  <c r="J14" i="13"/>
  <c r="D14" i="13" s="1"/>
  <c r="E14" i="13" s="1"/>
  <c r="R13" i="13"/>
  <c r="Q13" i="13"/>
  <c r="P13" i="13"/>
  <c r="N13" i="13"/>
  <c r="M13" i="13"/>
  <c r="O13" i="13" s="1"/>
  <c r="L13" i="13"/>
  <c r="K13" i="13"/>
  <c r="J13" i="13"/>
  <c r="D13" i="13" s="1"/>
  <c r="E13" i="13" s="1"/>
  <c r="R12" i="13"/>
  <c r="Q12" i="13"/>
  <c r="P12" i="13"/>
  <c r="O12" i="13"/>
  <c r="N12" i="13"/>
  <c r="M12" i="13"/>
  <c r="L12" i="13"/>
  <c r="K12" i="13"/>
  <c r="J12" i="13"/>
  <c r="D12" i="13" s="1"/>
  <c r="E12" i="13" s="1"/>
  <c r="R11" i="13"/>
  <c r="Q11" i="13"/>
  <c r="P11" i="13"/>
  <c r="O11" i="13"/>
  <c r="N11" i="13"/>
  <c r="M11" i="13"/>
  <c r="L11" i="13"/>
  <c r="K11" i="13"/>
  <c r="J11" i="13"/>
  <c r="R10" i="13"/>
  <c r="Q10" i="13"/>
  <c r="P10" i="13"/>
  <c r="N10" i="13"/>
  <c r="M10" i="13"/>
  <c r="O10" i="13" s="1"/>
  <c r="L10" i="13"/>
  <c r="K10" i="13"/>
  <c r="J10" i="13"/>
  <c r="R9" i="13"/>
  <c r="Q9" i="13"/>
  <c r="P9" i="13"/>
  <c r="N9" i="13"/>
  <c r="M9" i="13"/>
  <c r="O9" i="13" s="1"/>
  <c r="L9" i="13"/>
  <c r="K9" i="13"/>
  <c r="J9" i="13"/>
  <c r="D9" i="13" s="1"/>
  <c r="E9" i="13" s="1"/>
  <c r="B3" i="13"/>
  <c r="D9" i="12"/>
  <c r="R26" i="12"/>
  <c r="Q26" i="12"/>
  <c r="P26" i="12"/>
  <c r="N26" i="12"/>
  <c r="M26" i="12"/>
  <c r="O26" i="12" s="1"/>
  <c r="L26" i="12"/>
  <c r="K26" i="12"/>
  <c r="J26" i="12"/>
  <c r="D26" i="12" s="1"/>
  <c r="E26" i="12" s="1"/>
  <c r="R25" i="12"/>
  <c r="Q25" i="12"/>
  <c r="P25" i="12"/>
  <c r="N25" i="12"/>
  <c r="M25" i="12"/>
  <c r="O25" i="12" s="1"/>
  <c r="L25" i="12"/>
  <c r="D25" i="12" s="1"/>
  <c r="E25" i="12" s="1"/>
  <c r="K25" i="12"/>
  <c r="J25" i="12"/>
  <c r="R24" i="12"/>
  <c r="Q24" i="12"/>
  <c r="P24" i="12"/>
  <c r="O24" i="12"/>
  <c r="N24" i="12"/>
  <c r="M24" i="12"/>
  <c r="L24" i="12"/>
  <c r="K24" i="12"/>
  <c r="D24" i="12" s="1"/>
  <c r="E24" i="12" s="1"/>
  <c r="J24" i="12"/>
  <c r="R23" i="12"/>
  <c r="Q23" i="12"/>
  <c r="P23" i="12"/>
  <c r="O23" i="12"/>
  <c r="N23" i="12"/>
  <c r="M23" i="12"/>
  <c r="L23" i="12"/>
  <c r="K23" i="12"/>
  <c r="J23" i="12"/>
  <c r="D23" i="12" s="1"/>
  <c r="E23" i="12" s="1"/>
  <c r="R22" i="12"/>
  <c r="Q22" i="12"/>
  <c r="P22" i="12"/>
  <c r="O22" i="12"/>
  <c r="N22" i="12"/>
  <c r="M22" i="12"/>
  <c r="L22" i="12"/>
  <c r="K22" i="12"/>
  <c r="J22" i="12"/>
  <c r="D22" i="12" s="1"/>
  <c r="E22" i="12" s="1"/>
  <c r="R21" i="12"/>
  <c r="Q21" i="12"/>
  <c r="P21" i="12"/>
  <c r="O21" i="12"/>
  <c r="N21" i="12"/>
  <c r="M21" i="12"/>
  <c r="L21" i="12"/>
  <c r="K21" i="12"/>
  <c r="J21" i="12"/>
  <c r="D21" i="12" s="1"/>
  <c r="E21" i="12" s="1"/>
  <c r="R20" i="12"/>
  <c r="Q20" i="12"/>
  <c r="P20" i="12"/>
  <c r="N20" i="12"/>
  <c r="M20" i="12"/>
  <c r="O20" i="12" s="1"/>
  <c r="L20" i="12"/>
  <c r="K20" i="12"/>
  <c r="J20" i="12"/>
  <c r="D20" i="12" s="1"/>
  <c r="E20" i="12" s="1"/>
  <c r="R19" i="12"/>
  <c r="Q19" i="12"/>
  <c r="P19" i="12"/>
  <c r="O19" i="12"/>
  <c r="N19" i="12"/>
  <c r="M19" i="12"/>
  <c r="L19" i="12"/>
  <c r="D19" i="12" s="1"/>
  <c r="E19" i="12" s="1"/>
  <c r="K19" i="12"/>
  <c r="J19" i="12"/>
  <c r="R18" i="12"/>
  <c r="Q18" i="12"/>
  <c r="P18" i="12"/>
  <c r="O18" i="12"/>
  <c r="N18" i="12"/>
  <c r="M18" i="12"/>
  <c r="L18" i="12"/>
  <c r="K18" i="12"/>
  <c r="J18" i="12"/>
  <c r="D18" i="12" s="1"/>
  <c r="E18" i="12" s="1"/>
  <c r="R17" i="12"/>
  <c r="Q17" i="12"/>
  <c r="P17" i="12"/>
  <c r="N17" i="12"/>
  <c r="M17" i="12"/>
  <c r="O17" i="12" s="1"/>
  <c r="L17" i="12"/>
  <c r="K17" i="12"/>
  <c r="J17" i="12"/>
  <c r="D17" i="12" s="1"/>
  <c r="E17" i="12" s="1"/>
  <c r="R16" i="12"/>
  <c r="Q16" i="12"/>
  <c r="P16" i="12"/>
  <c r="N16" i="12"/>
  <c r="M16" i="12"/>
  <c r="O16" i="12" s="1"/>
  <c r="L16" i="12"/>
  <c r="K16" i="12"/>
  <c r="J16" i="12"/>
  <c r="D16" i="12"/>
  <c r="E16" i="12" s="1"/>
  <c r="R15" i="12"/>
  <c r="Q15" i="12"/>
  <c r="P15" i="12"/>
  <c r="O15" i="12"/>
  <c r="N15" i="12"/>
  <c r="M15" i="12"/>
  <c r="L15" i="12"/>
  <c r="K15" i="12"/>
  <c r="D15" i="12" s="1"/>
  <c r="E15" i="12" s="1"/>
  <c r="J15" i="12"/>
  <c r="R14" i="12"/>
  <c r="Q14" i="12"/>
  <c r="P14" i="12"/>
  <c r="N14" i="12"/>
  <c r="O14" i="12" s="1"/>
  <c r="M14" i="12"/>
  <c r="L14" i="12"/>
  <c r="K14" i="12"/>
  <c r="J14" i="12"/>
  <c r="D14" i="12" s="1"/>
  <c r="E14" i="12" s="1"/>
  <c r="R13" i="12"/>
  <c r="Q13" i="12"/>
  <c r="P13" i="12"/>
  <c r="N13" i="12"/>
  <c r="O13" i="12" s="1"/>
  <c r="M13" i="12"/>
  <c r="L13" i="12"/>
  <c r="K13" i="12"/>
  <c r="J13" i="12"/>
  <c r="D13" i="12" s="1"/>
  <c r="E13" i="12" s="1"/>
  <c r="R12" i="12"/>
  <c r="Q12" i="12"/>
  <c r="P12" i="12"/>
  <c r="N12" i="12"/>
  <c r="M12" i="12"/>
  <c r="O12" i="12" s="1"/>
  <c r="L12" i="12"/>
  <c r="K12" i="12"/>
  <c r="J12" i="12"/>
  <c r="D12" i="12" s="1"/>
  <c r="E12" i="12" s="1"/>
  <c r="R11" i="12"/>
  <c r="Q11" i="12"/>
  <c r="P11" i="12"/>
  <c r="O11" i="12"/>
  <c r="N11" i="12"/>
  <c r="M11" i="12"/>
  <c r="L11" i="12"/>
  <c r="D11" i="12" s="1"/>
  <c r="E11" i="12" s="1"/>
  <c r="K11" i="12"/>
  <c r="J11" i="12"/>
  <c r="R10" i="12"/>
  <c r="Q10" i="12"/>
  <c r="P10" i="12"/>
  <c r="O10" i="12"/>
  <c r="N10" i="12"/>
  <c r="M10" i="12"/>
  <c r="L10" i="12"/>
  <c r="K10" i="12"/>
  <c r="J10" i="12"/>
  <c r="D10" i="12" s="1"/>
  <c r="E10" i="12" s="1"/>
  <c r="R9" i="12"/>
  <c r="Q9" i="12"/>
  <c r="P9" i="12"/>
  <c r="N9" i="12"/>
  <c r="M9" i="12"/>
  <c r="L9" i="12"/>
  <c r="K9" i="12"/>
  <c r="J9" i="12"/>
  <c r="B3" i="12"/>
  <c r="D10" i="10"/>
  <c r="D11" i="10"/>
  <c r="D12" i="10"/>
  <c r="D13" i="10"/>
  <c r="D14" i="10"/>
  <c r="D15" i="10"/>
  <c r="D16" i="10"/>
  <c r="D17" i="10"/>
  <c r="D18" i="10"/>
  <c r="D19" i="10"/>
  <c r="D20" i="10"/>
  <c r="D21" i="10"/>
  <c r="D22" i="10"/>
  <c r="D23" i="10"/>
  <c r="D24" i="10"/>
  <c r="D25" i="10"/>
  <c r="D26" i="10"/>
  <c r="D9" i="10"/>
  <c r="L35" i="8"/>
  <c r="K35" i="8"/>
  <c r="R26" i="10"/>
  <c r="Q26" i="10"/>
  <c r="P26" i="10"/>
  <c r="N26" i="10"/>
  <c r="M26" i="10"/>
  <c r="O26" i="10" s="1"/>
  <c r="L26" i="10"/>
  <c r="K26" i="10"/>
  <c r="J26" i="10"/>
  <c r="R25" i="10"/>
  <c r="Q25" i="10"/>
  <c r="P25" i="10"/>
  <c r="N25" i="10"/>
  <c r="M25" i="10"/>
  <c r="L25" i="10"/>
  <c r="K25" i="10"/>
  <c r="J25" i="10"/>
  <c r="R24" i="10"/>
  <c r="Q24" i="10"/>
  <c r="P24" i="10"/>
  <c r="N24" i="10"/>
  <c r="M24" i="10"/>
  <c r="O24" i="10" s="1"/>
  <c r="L24" i="10"/>
  <c r="K24" i="10"/>
  <c r="J24" i="10"/>
  <c r="R23" i="10"/>
  <c r="Q23" i="10"/>
  <c r="P23" i="10"/>
  <c r="N23" i="10"/>
  <c r="M23" i="10"/>
  <c r="O23" i="10" s="1"/>
  <c r="L23" i="10"/>
  <c r="K23" i="10"/>
  <c r="J23" i="10"/>
  <c r="R22" i="10"/>
  <c r="Q22" i="10"/>
  <c r="P22" i="10"/>
  <c r="N22" i="10"/>
  <c r="M22" i="10"/>
  <c r="O22" i="10" s="1"/>
  <c r="L22" i="10"/>
  <c r="K22" i="10"/>
  <c r="J22" i="10"/>
  <c r="R21" i="10"/>
  <c r="Q21" i="10"/>
  <c r="P21" i="10"/>
  <c r="N21" i="10"/>
  <c r="M21" i="10"/>
  <c r="O21" i="10" s="1"/>
  <c r="L21" i="10"/>
  <c r="K21" i="10"/>
  <c r="J21" i="10"/>
  <c r="R20" i="10"/>
  <c r="Q20" i="10"/>
  <c r="P20" i="10"/>
  <c r="N20" i="10"/>
  <c r="M20" i="10"/>
  <c r="L20" i="10"/>
  <c r="K20" i="10"/>
  <c r="J20" i="10"/>
  <c r="R19" i="10"/>
  <c r="Q19" i="10"/>
  <c r="P19" i="10"/>
  <c r="N19" i="10"/>
  <c r="M19" i="10"/>
  <c r="L19" i="10"/>
  <c r="K19" i="10"/>
  <c r="J19" i="10"/>
  <c r="R18" i="10"/>
  <c r="Q18" i="10"/>
  <c r="P18" i="10"/>
  <c r="N18" i="10"/>
  <c r="M18" i="10"/>
  <c r="L18" i="10"/>
  <c r="K18" i="10"/>
  <c r="J18" i="10"/>
  <c r="R17" i="10"/>
  <c r="Q17" i="10"/>
  <c r="P17" i="10"/>
  <c r="N17" i="10"/>
  <c r="M17" i="10"/>
  <c r="L17" i="10"/>
  <c r="K17" i="10"/>
  <c r="J17" i="10"/>
  <c r="R16" i="10"/>
  <c r="Q16" i="10"/>
  <c r="P16" i="10"/>
  <c r="N16" i="10"/>
  <c r="M16" i="10"/>
  <c r="O16" i="10" s="1"/>
  <c r="L16" i="10"/>
  <c r="K16" i="10"/>
  <c r="J16" i="10"/>
  <c r="R15" i="10"/>
  <c r="Q15" i="10"/>
  <c r="P15" i="10"/>
  <c r="N15" i="10"/>
  <c r="M15" i="10"/>
  <c r="O15" i="10" s="1"/>
  <c r="L15" i="10"/>
  <c r="K15" i="10"/>
  <c r="J15" i="10"/>
  <c r="R14" i="10"/>
  <c r="Q14" i="10"/>
  <c r="P14" i="10"/>
  <c r="N14" i="10"/>
  <c r="M14" i="10"/>
  <c r="O14" i="10" s="1"/>
  <c r="L14" i="10"/>
  <c r="K14" i="10"/>
  <c r="J14" i="10"/>
  <c r="R13" i="10"/>
  <c r="Q13" i="10"/>
  <c r="P13" i="10"/>
  <c r="N13" i="10"/>
  <c r="M13" i="10"/>
  <c r="L13" i="10"/>
  <c r="K13" i="10"/>
  <c r="J13" i="10"/>
  <c r="R12" i="10"/>
  <c r="Q12" i="10"/>
  <c r="P12" i="10"/>
  <c r="N12" i="10"/>
  <c r="M12" i="10"/>
  <c r="L12" i="10"/>
  <c r="K12" i="10"/>
  <c r="J12" i="10"/>
  <c r="R11" i="10"/>
  <c r="Q11" i="10"/>
  <c r="P11" i="10"/>
  <c r="N11" i="10"/>
  <c r="M11" i="10"/>
  <c r="L11" i="10"/>
  <c r="K11" i="10"/>
  <c r="J11" i="10"/>
  <c r="R10" i="10"/>
  <c r="Q10" i="10"/>
  <c r="P10" i="10"/>
  <c r="N10" i="10"/>
  <c r="M10" i="10"/>
  <c r="L10" i="10"/>
  <c r="K10" i="10"/>
  <c r="J10" i="10"/>
  <c r="R9" i="10"/>
  <c r="Q9" i="10"/>
  <c r="P9" i="10"/>
  <c r="N9" i="10"/>
  <c r="M9" i="10"/>
  <c r="L9" i="10"/>
  <c r="K9" i="10"/>
  <c r="J9" i="10"/>
  <c r="B3" i="10"/>
  <c r="B48" i="6"/>
  <c r="B39" i="6"/>
  <c r="C44" i="6"/>
  <c r="D44" i="6"/>
  <c r="B44" i="6"/>
  <c r="C39" i="6"/>
  <c r="D39" i="6"/>
  <c r="D48" i="6" s="1"/>
  <c r="C26" i="6"/>
  <c r="D26" i="6"/>
  <c r="B26" i="6"/>
  <c r="B35" i="8"/>
  <c r="J35" i="8"/>
  <c r="I35" i="8"/>
  <c r="H35" i="8"/>
  <c r="G35" i="8"/>
  <c r="F35" i="8"/>
  <c r="E35" i="8"/>
  <c r="D35" i="8"/>
  <c r="C35" i="8"/>
  <c r="B2" i="8"/>
  <c r="E47" i="6"/>
  <c r="E43" i="6"/>
  <c r="E42" i="6"/>
  <c r="E41" i="6"/>
  <c r="E44" i="6" s="1"/>
  <c r="E38" i="6"/>
  <c r="E37" i="6"/>
  <c r="E35" i="6"/>
  <c r="E34" i="6"/>
  <c r="E33" i="6"/>
  <c r="E32" i="6"/>
  <c r="E31" i="6"/>
  <c r="E30" i="6"/>
  <c r="E29" i="6"/>
  <c r="E28" i="6"/>
  <c r="E25" i="6"/>
  <c r="E24" i="6"/>
  <c r="E23" i="6"/>
  <c r="E22" i="6"/>
  <c r="E21" i="6"/>
  <c r="E20" i="6"/>
  <c r="E19" i="6"/>
  <c r="B2" i="6"/>
  <c r="B13" i="3"/>
  <c r="B8" i="3"/>
  <c r="D26" i="13" l="1"/>
  <c r="E26" i="13" s="1"/>
  <c r="D15" i="13"/>
  <c r="E15" i="13" s="1"/>
  <c r="D19" i="13"/>
  <c r="E19" i="13" s="1"/>
  <c r="D10" i="13"/>
  <c r="E10" i="13" s="1"/>
  <c r="D11" i="13"/>
  <c r="E11" i="13" s="1"/>
  <c r="D21" i="13"/>
  <c r="E21" i="13" s="1"/>
  <c r="D22" i="13"/>
  <c r="E22" i="13" s="1"/>
  <c r="D23" i="13"/>
  <c r="E23" i="13" s="1"/>
  <c r="O9" i="12"/>
  <c r="E9" i="12"/>
  <c r="O9" i="10"/>
  <c r="E24" i="10"/>
  <c r="E26" i="10"/>
  <c r="E23" i="10"/>
  <c r="O17" i="10"/>
  <c r="O18" i="10"/>
  <c r="O19" i="10"/>
  <c r="O13" i="10"/>
  <c r="O10" i="10"/>
  <c r="E10" i="10"/>
  <c r="E19" i="10"/>
  <c r="O11" i="10"/>
  <c r="O12" i="10"/>
  <c r="E14" i="10"/>
  <c r="E17" i="10"/>
  <c r="E18" i="10"/>
  <c r="E25" i="10"/>
  <c r="O20" i="10"/>
  <c r="O25" i="10"/>
  <c r="E11" i="10"/>
  <c r="E12" i="10"/>
  <c r="E13" i="10"/>
  <c r="B45" i="6"/>
  <c r="E9" i="10"/>
  <c r="E15" i="10"/>
  <c r="E16" i="10"/>
  <c r="E20" i="10"/>
  <c r="E21" i="10"/>
  <c r="E22" i="10"/>
  <c r="C45" i="6"/>
  <c r="C48" i="6"/>
  <c r="D45" i="6"/>
  <c r="E39" i="6"/>
  <c r="E26" i="6"/>
  <c r="E48" i="6" s="1"/>
  <c r="B10" i="3"/>
  <c r="B12" i="3"/>
  <c r="B11" i="3"/>
  <c r="E45" i="6" l="1"/>
  <c r="B9" i="3" s="1"/>
</calcChain>
</file>

<file path=xl/sharedStrings.xml><?xml version="1.0" encoding="utf-8"?>
<sst xmlns="http://schemas.openxmlformats.org/spreadsheetml/2006/main" count="237" uniqueCount="141">
  <si>
    <t>CO2e t</t>
  </si>
  <si>
    <t>NOx kg</t>
  </si>
  <si>
    <t>SO2 kg</t>
  </si>
  <si>
    <t>Electricity per kWh</t>
  </si>
  <si>
    <t>Natural Gas per Mcf</t>
  </si>
  <si>
    <t>Cost per unit</t>
  </si>
  <si>
    <t>Electricity, kWh</t>
  </si>
  <si>
    <t>Natural Gas, MCF</t>
  </si>
  <si>
    <t>Water, Kgal</t>
  </si>
  <si>
    <t>General Instructions</t>
  </si>
  <si>
    <t>Procurement Team: Philadelphia Energy Authority and City of Philadelphia</t>
  </si>
  <si>
    <t>ESCO Name</t>
  </si>
  <si>
    <t>Item</t>
  </si>
  <si>
    <t>Total</t>
  </si>
  <si>
    <t>Total Guaranteed Cost Savings</t>
  </si>
  <si>
    <t>Total Project Cost</t>
  </si>
  <si>
    <t>Phase 1 Project Development Cost</t>
  </si>
  <si>
    <t>Phase 2 Implementation Cost</t>
  </si>
  <si>
    <t>Phase 3 M&amp;V Cost</t>
  </si>
  <si>
    <t>Total Net Savings/Benefit</t>
  </si>
  <si>
    <t>Project:</t>
  </si>
  <si>
    <t>Scope:</t>
  </si>
  <si>
    <t>ESCO Name:</t>
  </si>
  <si>
    <t>ECM Summary</t>
  </si>
  <si>
    <t>Avoided Emissions</t>
  </si>
  <si>
    <t>Utility costs</t>
  </si>
  <si>
    <t>Priority</t>
  </si>
  <si>
    <t>ECM</t>
  </si>
  <si>
    <r>
      <rPr>
        <b/>
        <sz val="11"/>
        <color theme="1"/>
        <rFont val="Calibri"/>
      </rPr>
      <t xml:space="preserve">Installed Hard Costs,
</t>
    </r>
    <r>
      <rPr>
        <i/>
        <sz val="10"/>
        <color theme="1"/>
        <rFont val="Calibri"/>
      </rPr>
      <t>Dollars, $</t>
    </r>
  </si>
  <si>
    <r>
      <rPr>
        <b/>
        <sz val="11"/>
        <color theme="1"/>
        <rFont val="Calibri"/>
      </rPr>
      <t xml:space="preserve">Year 1 Savings,
</t>
    </r>
    <r>
      <rPr>
        <i/>
        <sz val="10"/>
        <color theme="1"/>
        <rFont val="Calibri"/>
      </rPr>
      <t>Dollars, $</t>
    </r>
  </si>
  <si>
    <r>
      <rPr>
        <b/>
        <sz val="11"/>
        <color theme="1"/>
        <rFont val="Calibri"/>
      </rPr>
      <t>Simple Payback,</t>
    </r>
    <r>
      <rPr>
        <sz val="11"/>
        <color theme="1"/>
        <rFont val="Calibri"/>
      </rPr>
      <t xml:space="preserve">
</t>
    </r>
    <r>
      <rPr>
        <i/>
        <sz val="10"/>
        <color theme="1"/>
        <rFont val="Calibri"/>
      </rPr>
      <t>Years</t>
    </r>
  </si>
  <si>
    <r>
      <rPr>
        <b/>
        <sz val="11"/>
        <color theme="1"/>
        <rFont val="Calibri"/>
      </rPr>
      <t xml:space="preserve">Electric Use,
</t>
    </r>
    <r>
      <rPr>
        <i/>
        <sz val="10"/>
        <color theme="1"/>
        <rFont val="Calibri"/>
      </rPr>
      <t>kWh</t>
    </r>
  </si>
  <si>
    <r>
      <rPr>
        <b/>
        <sz val="11"/>
        <color theme="1"/>
        <rFont val="Calibri"/>
      </rPr>
      <t xml:space="preserve">Natural Gas,
</t>
    </r>
    <r>
      <rPr>
        <i/>
        <sz val="10"/>
        <color theme="1"/>
        <rFont val="Calibri"/>
      </rPr>
      <t>MCF</t>
    </r>
  </si>
  <si>
    <r>
      <rPr>
        <b/>
        <sz val="11"/>
        <color theme="1"/>
        <rFont val="Calibri"/>
      </rPr>
      <t xml:space="preserve">Water,
</t>
    </r>
    <r>
      <rPr>
        <i/>
        <sz val="11"/>
        <color theme="1"/>
        <rFont val="Calibri"/>
      </rPr>
      <t>Kgal</t>
    </r>
  </si>
  <si>
    <r>
      <rPr>
        <b/>
        <sz val="11"/>
        <color theme="1"/>
        <rFont val="Calibri"/>
      </rPr>
      <t xml:space="preserve">Electric Use,
</t>
    </r>
    <r>
      <rPr>
        <i/>
        <sz val="10"/>
        <color theme="1"/>
        <rFont val="Calibri"/>
      </rPr>
      <t>MMBtu</t>
    </r>
  </si>
  <si>
    <r>
      <rPr>
        <b/>
        <sz val="11"/>
        <color theme="1"/>
        <rFont val="Calibri"/>
      </rPr>
      <t xml:space="preserve">Natural Gas,
</t>
    </r>
    <r>
      <rPr>
        <i/>
        <sz val="10"/>
        <color theme="1"/>
        <rFont val="Calibri"/>
      </rPr>
      <t>MMBtu</t>
    </r>
  </si>
  <si>
    <r>
      <rPr>
        <b/>
        <sz val="11"/>
        <color theme="1"/>
        <rFont val="Calibri"/>
      </rPr>
      <t xml:space="preserve">CO2e,
</t>
    </r>
    <r>
      <rPr>
        <i/>
        <sz val="11"/>
        <color theme="1"/>
        <rFont val="Calibri"/>
      </rPr>
      <t>MT</t>
    </r>
  </si>
  <si>
    <r>
      <rPr>
        <b/>
        <sz val="11"/>
        <color theme="1"/>
        <rFont val="Calibri"/>
      </rPr>
      <t xml:space="preserve">NOx,
</t>
    </r>
    <r>
      <rPr>
        <i/>
        <sz val="11"/>
        <color theme="1"/>
        <rFont val="Calibri"/>
      </rPr>
      <t>kg</t>
    </r>
  </si>
  <si>
    <r>
      <rPr>
        <b/>
        <sz val="11"/>
        <color theme="1"/>
        <rFont val="Calibri"/>
      </rPr>
      <t xml:space="preserve">SO2,
</t>
    </r>
    <r>
      <rPr>
        <i/>
        <sz val="11"/>
        <color theme="1"/>
        <rFont val="Calibri"/>
      </rPr>
      <t>kg</t>
    </r>
  </si>
  <si>
    <t>Emissions factors</t>
  </si>
  <si>
    <t>Energy Unit Conversion factors</t>
  </si>
  <si>
    <t>kWh to MMBtu</t>
  </si>
  <si>
    <t>MCF to MMBtu</t>
  </si>
  <si>
    <t>Utility</t>
  </si>
  <si>
    <t>Health Center #5</t>
  </si>
  <si>
    <t>Instructions and Notes</t>
  </si>
  <si>
    <t>Project Phase &amp; ESCO Service</t>
  </si>
  <si>
    <r>
      <rPr>
        <b/>
        <sz val="14"/>
        <color rgb="FFFFFFFF"/>
        <rFont val="Calibri"/>
      </rPr>
      <t xml:space="preserve">Total Fees for HC5
</t>
    </r>
    <r>
      <rPr>
        <i/>
        <sz val="14"/>
        <color rgb="FFFFFFFF"/>
        <rFont val="Calibri"/>
      </rPr>
      <t>Dollar Value, $</t>
    </r>
  </si>
  <si>
    <t>ESCO Notes/Comments</t>
  </si>
  <si>
    <t>Phase 1:  Project Development</t>
  </si>
  <si>
    <t>Project Kickoff</t>
  </si>
  <si>
    <t>Existing Data Collection</t>
  </si>
  <si>
    <t>Investment Grade Audit (IGA) Development</t>
  </si>
  <si>
    <t>Design Engineering</t>
  </si>
  <si>
    <t>Phase 2:  Implementation</t>
  </si>
  <si>
    <t>Pre-Construction Activities</t>
  </si>
  <si>
    <t>Construction &amp; Project Management</t>
  </si>
  <si>
    <t>Commissioning</t>
  </si>
  <si>
    <t>Equipment Training</t>
  </si>
  <si>
    <t>Incentive and Rebate Management</t>
  </si>
  <si>
    <t>Project Documentation</t>
  </si>
  <si>
    <t>Contingency Cost</t>
  </si>
  <si>
    <t>Construction Interest</t>
  </si>
  <si>
    <t>Phase 3:  Measurement and Verification</t>
  </si>
  <si>
    <t>M&amp;V - Services, Analysis and Reporting (Year 1)</t>
  </si>
  <si>
    <t>M&amp;V - Services, Analysis and Reporting (Year 2)</t>
  </si>
  <si>
    <t>M&amp;V - Services, Analysis and Reporting (Year 3)</t>
  </si>
  <si>
    <t>Estimated Value of Overhead and Profit for Phases 1 &amp; 2</t>
  </si>
  <si>
    <t>Percentage of Overhead and Profit</t>
  </si>
  <si>
    <t>Project Phase &amp; ESCO Service Timeline</t>
  </si>
  <si>
    <t xml:space="preserve">Month (from date of notice to proceed)                                                                          Month (from date of notice to proceed) </t>
  </si>
  <si>
    <t>Phase 1:  Project Development (6-9 months)</t>
  </si>
  <si>
    <t>Site Assessments</t>
  </si>
  <si>
    <t>Preliminary Design</t>
  </si>
  <si>
    <t>Final ECM Evaluation/Selection</t>
  </si>
  <si>
    <t>Final Design</t>
  </si>
  <si>
    <t>Delivery of Investment Grade Audit (IGA)</t>
  </si>
  <si>
    <t>Procurement/Pre-Construction</t>
  </si>
  <si>
    <t>Project Close-Out</t>
  </si>
  <si>
    <t xml:space="preserve">Phase 3:  Measurement and Verification (3 Years) </t>
  </si>
  <si>
    <t>M&amp;V</t>
  </si>
  <si>
    <t>No requirement to enter M&amp;V in timeline</t>
  </si>
  <si>
    <t>Preliminary Annual Cash Flow Analysis</t>
  </si>
  <si>
    <t>Escalation Rates by Utility &amp; Fuel</t>
  </si>
  <si>
    <r>
      <rPr>
        <sz val="11"/>
        <color theme="1"/>
        <rFont val="Calibri"/>
      </rPr>
      <t xml:space="preserve">Financed Project Cost </t>
    </r>
    <r>
      <rPr>
        <sz val="8"/>
        <color theme="1"/>
        <rFont val="Calibri"/>
      </rPr>
      <t>(1)</t>
    </r>
  </si>
  <si>
    <t>Electric</t>
  </si>
  <si>
    <t>Finance Term (months)</t>
  </si>
  <si>
    <t>Natural Gas</t>
  </si>
  <si>
    <t>Annualized Interest Rate</t>
  </si>
  <si>
    <t>Water</t>
  </si>
  <si>
    <t>Operations and Maintenance (O&amp;M)</t>
  </si>
  <si>
    <t>Escalation Rates for Annual Fees</t>
  </si>
  <si>
    <t>Other, if Applicable (Specify):</t>
  </si>
  <si>
    <t>Yr.</t>
  </si>
  <si>
    <t>Electric Cost Savings</t>
  </si>
  <si>
    <t>Natural Gas Cost Savings</t>
  </si>
  <si>
    <t>Water Cost Savings</t>
  </si>
  <si>
    <t>O&amp;M Cost Savings</t>
  </si>
  <si>
    <t xml:space="preserve">Other </t>
  </si>
  <si>
    <t>Total Project Cost Savings</t>
  </si>
  <si>
    <t>Guaranteed Cost Savings</t>
  </si>
  <si>
    <r>
      <rPr>
        <b/>
        <sz val="14"/>
        <color theme="0"/>
        <rFont val="Calibri"/>
      </rPr>
      <t>Annual Service Fees</t>
    </r>
    <r>
      <rPr>
        <b/>
        <sz val="11"/>
        <color theme="0"/>
        <rFont val="Calibri"/>
      </rPr>
      <t xml:space="preserve"> (3)</t>
    </r>
  </si>
  <si>
    <t>Financing Payments</t>
  </si>
  <si>
    <t>Net Savings/Benefit</t>
  </si>
  <si>
    <t>NOTES:</t>
  </si>
  <si>
    <r>
      <rPr>
        <b/>
        <sz val="11"/>
        <color theme="1"/>
        <rFont val="Times New Roman"/>
      </rPr>
      <t>1. Includes: Hard costs and project service fees.</t>
    </r>
    <r>
      <rPr>
        <sz val="11"/>
        <color theme="1"/>
        <rFont val="Times New Roman"/>
      </rPr>
      <t xml:space="preserve"> </t>
    </r>
  </si>
  <si>
    <t>3. Inclusive of PECO utility rebates and any other eligible incentives, such as federal tax incentives available through the Inflation Reduction Act.</t>
  </si>
  <si>
    <t>Proposed Project Cost</t>
  </si>
  <si>
    <t>Municipal Services Building</t>
  </si>
  <si>
    <t>Justice Juanita Kidd Stout Center for Criminal Justice</t>
  </si>
  <si>
    <r>
      <t xml:space="preserve">Total Fees for Project
</t>
    </r>
    <r>
      <rPr>
        <i/>
        <sz val="14"/>
        <color rgb="FFFFFFFF"/>
        <rFont val="Calibri"/>
      </rPr>
      <t>Dollar Value, $</t>
    </r>
  </si>
  <si>
    <r>
      <t xml:space="preserve">Total Fees for MSB
</t>
    </r>
    <r>
      <rPr>
        <i/>
        <sz val="14"/>
        <color rgb="FFFFFFFF"/>
        <rFont val="Calibri"/>
      </rPr>
      <t>Dollar Value, $</t>
    </r>
  </si>
  <si>
    <r>
      <t xml:space="preserve">Total Fees for SCCJ
</t>
    </r>
    <r>
      <rPr>
        <i/>
        <sz val="14"/>
        <color rgb="FFFFFFFF"/>
        <rFont val="Calibri"/>
      </rPr>
      <t>Dollar Value, $</t>
    </r>
  </si>
  <si>
    <t>1)  This worksheet is mostly protected from user input except where an ESCO is to provide a response.  Cells that require an Proposer response are filled in a yellow color.  In some cases, these cells are left blank awaiting the ESCO to enter their response, while in other cases an italicized prompt is provided to direct the appropriate response (e.g. Yes or No, $x.xx, enter name).  When an italicized prompt is provided the Proposer should overwrite that text with their response.  All other fields (not yellow-filled) are protected from entry.</t>
  </si>
  <si>
    <t>2)  If a Proposer does not feel that they can adequetely respond to any specific question/inquiry in this worksheet, they should attach another document titled "[Proposer Name] - Submittal Worksheet Clarifications" defining the specific worksheet tab, section and line item (row/column) with an explanation as to why they can not respond adequetely and if appropriate provide an alternate answer.</t>
  </si>
  <si>
    <t>3)  All locations requiring a response from the Proposer should be completed.  A lack of responsiveness will be considered in the RFP evaluation process.</t>
  </si>
  <si>
    <t>4)  It is strongly encouraged that the Proposer and their partner companies review this worksheet as soon as it is issued so any questions can be asked in the appropriate time allowed for RFP questions.</t>
  </si>
  <si>
    <t>5)  ALL up-front and annual project costs must be reflected within the various sections of this worksheet.  If there is a project cost the Proposer deems there is not an appropriate spot for it to be entered they should raise that concern during the allowed RFP question period.</t>
  </si>
  <si>
    <r>
      <t>Construction Period</t>
    </r>
    <r>
      <rPr>
        <sz val="8"/>
        <color theme="1"/>
        <rFont val="Calibri"/>
      </rPr>
      <t>(2)</t>
    </r>
    <r>
      <rPr>
        <sz val="11"/>
        <color theme="1"/>
        <rFont val="Calibri"/>
      </rPr>
      <t xml:space="preserve"> (months)</t>
    </r>
  </si>
  <si>
    <r>
      <t xml:space="preserve">Rebates &amp; Incentives </t>
    </r>
    <r>
      <rPr>
        <b/>
        <sz val="10"/>
        <color theme="0"/>
        <rFont val="Calibri"/>
        <family val="2"/>
      </rPr>
      <t>(3)</t>
    </r>
  </si>
  <si>
    <t>Proposed Value of Break Fee</t>
  </si>
  <si>
    <t>Project: Quadplex plus Health Facilities</t>
  </si>
  <si>
    <t>Quadplex plus Health Facilities</t>
  </si>
  <si>
    <t>Rebate and Incentive Management</t>
  </si>
  <si>
    <t>2. Assume Notice to Proceed will be issued in May 2025 for construction start.</t>
  </si>
  <si>
    <r>
      <t>Insert Proposer Company Name</t>
    </r>
    <r>
      <rPr>
        <i/>
        <sz val="14"/>
        <color theme="1"/>
        <rFont val="Calibri"/>
        <family val="2"/>
      </rPr>
      <t xml:space="preserve"> (Summary Tab)</t>
    </r>
  </si>
  <si>
    <t>Phase 1 Totals</t>
  </si>
  <si>
    <t>Phase 2 Totals</t>
  </si>
  <si>
    <t>Phase 3 Totals</t>
  </si>
  <si>
    <t>Grand Totals</t>
  </si>
  <si>
    <t xml:space="preserve">ESCOs shall propose pricing for all Project Phases, based upon the ECMs proposed in this document for MSB, SCCJ, and HC5. Item categories generally included in Phases 1 and 2 of the project have been pre-filled in italics. Should the Proposer's approach and pricing methodology not align with the categories pre-listed, the Proposer may choose to change the descriptors with those more suited to its proposal.
Additionally, please note:
1) Costs must include all partner/sub-contractor direct and related costs.
2) Proposer should embed all internal contingency to cover small adjustments to scope or unexpected items, overhead and profit in the pricing for service items below.
3) The below does not imply payment schedule.
4) The Procurement Team intends to engage in a form of "open-book pricing" for the project based on a set profit for all labor and material costs.
</t>
  </si>
  <si>
    <r>
      <t xml:space="preserve">Total Energy Savings,
</t>
    </r>
    <r>
      <rPr>
        <i/>
        <sz val="11"/>
        <color theme="1"/>
        <rFont val="Calibri"/>
        <family val="2"/>
      </rPr>
      <t>MMBtu</t>
    </r>
  </si>
  <si>
    <r>
      <t xml:space="preserve">Electric Cost,
</t>
    </r>
    <r>
      <rPr>
        <i/>
        <sz val="11"/>
        <color theme="1"/>
        <rFont val="Calibri"/>
        <family val="2"/>
      </rPr>
      <t>Dollars, $</t>
    </r>
  </si>
  <si>
    <r>
      <t xml:space="preserve">Natural Gas Cost,
</t>
    </r>
    <r>
      <rPr>
        <i/>
        <sz val="11"/>
        <color theme="1"/>
        <rFont val="Calibri"/>
        <family val="2"/>
      </rPr>
      <t>Dollars, $</t>
    </r>
  </si>
  <si>
    <r>
      <t xml:space="preserve">Water Cost,
</t>
    </r>
    <r>
      <rPr>
        <i/>
        <sz val="11"/>
        <color theme="1"/>
        <rFont val="Calibri"/>
        <family val="2"/>
      </rPr>
      <t>Dollars, $</t>
    </r>
  </si>
  <si>
    <t>Proposer to change the fill in the above tan cells to green reflecting proposed timeline</t>
  </si>
  <si>
    <t>Summary of Project Costs and Benefits</t>
  </si>
  <si>
    <t>Annual Utility Savings</t>
  </si>
  <si>
    <t>Annual O&amp;M Savings</t>
  </si>
  <si>
    <r>
      <rPr>
        <b/>
        <sz val="11"/>
        <color theme="1"/>
        <rFont val="Calibri"/>
        <family val="2"/>
      </rPr>
      <t xml:space="preserve">O&amp;M Savings,
</t>
    </r>
    <r>
      <rPr>
        <i/>
        <sz val="11"/>
        <color theme="1"/>
        <rFont val="Calibri"/>
        <family val="2"/>
      </rPr>
      <t>Dollars, $</t>
    </r>
  </si>
  <si>
    <r>
      <t xml:space="preserve">O&amp;M Savings,
</t>
    </r>
    <r>
      <rPr>
        <i/>
        <sz val="11"/>
        <color theme="1"/>
        <rFont val="Calibri"/>
        <family val="2"/>
      </rPr>
      <t>Dollars,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</si>
</sst>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164" formatCode="&quot;$&quot;#,##0.0000_);[Red]\(&quot;$&quot;#,##0.0000\)"/>
    <numFmt numFmtId="165" formatCode="&quot;$&quot;#,##0.000_);[Red]\(&quot;$&quot;#,##0.000\)"/>
    <numFmt numFmtId="166" formatCode="0.0"/>
    <numFmt numFmtId="167" formatCode="&quot;$&quot;#,##0.00"/>
    <numFmt numFmtId="168" formatCode="0.0%"/>
    <numFmt numFmtId="169" formatCode="0.00000"/>
    <numFmt numFmtId="170" formatCode="0.000"/>
  </numFmts>
  <fonts count="40">
    <font>
      <sz val="11"/>
      <color theme="1"/>
      <name val="Calibri"/>
      <scheme val="minor"/>
    </font>
    <font>
      <sz val="11"/>
      <color theme="1"/>
      <name val="Calibri"/>
      <family val="2"/>
      <scheme val="minor"/>
    </font>
    <font>
      <sz val="11"/>
      <color rgb="FFFF0000"/>
      <name val="Calibri"/>
    </font>
    <font>
      <sz val="11"/>
      <color theme="1"/>
      <name val="Calibri"/>
    </font>
    <font>
      <b/>
      <sz val="11"/>
      <color theme="1"/>
      <name val="Calibri"/>
    </font>
    <font>
      <b/>
      <sz val="10"/>
      <color theme="1"/>
      <name val="Arial"/>
    </font>
    <font>
      <b/>
      <sz val="24"/>
      <color rgb="FFC00000"/>
      <name val="Calibri"/>
    </font>
    <font>
      <b/>
      <sz val="12"/>
      <color theme="1"/>
      <name val="Calibri"/>
    </font>
    <font>
      <i/>
      <sz val="11"/>
      <color theme="1"/>
      <name val="Calibri"/>
    </font>
    <font>
      <sz val="11"/>
      <name val="Calibri"/>
    </font>
    <font>
      <sz val="12"/>
      <color theme="1"/>
      <name val="Calibri"/>
    </font>
    <font>
      <b/>
      <sz val="14"/>
      <color theme="1"/>
      <name val="Calibri"/>
    </font>
    <font>
      <b/>
      <sz val="14"/>
      <color theme="0"/>
      <name val="Calibri"/>
    </font>
    <font>
      <b/>
      <sz val="14"/>
      <color rgb="FFFFFFFF"/>
      <name val="Calibri"/>
    </font>
    <font>
      <sz val="11"/>
      <color rgb="FFC00000"/>
      <name val="Calibri"/>
    </font>
    <font>
      <i/>
      <sz val="12"/>
      <color theme="1"/>
      <name val="Calibri"/>
    </font>
    <font>
      <b/>
      <sz val="11"/>
      <color theme="1"/>
      <name val="Times New Roman"/>
    </font>
    <font>
      <b/>
      <sz val="14"/>
      <color rgb="FFC00000"/>
      <name val="Calibri"/>
    </font>
    <font>
      <i/>
      <sz val="11"/>
      <color theme="0"/>
      <name val="Calibri"/>
    </font>
    <font>
      <b/>
      <i/>
      <sz val="11"/>
      <color theme="1"/>
      <name val="Calibri"/>
    </font>
    <font>
      <i/>
      <sz val="10"/>
      <color theme="1"/>
      <name val="Calibri"/>
    </font>
    <font>
      <i/>
      <sz val="14"/>
      <color rgb="FFFFFFFF"/>
      <name val="Calibri"/>
    </font>
    <font>
      <sz val="8"/>
      <color theme="1"/>
      <name val="Calibri"/>
    </font>
    <font>
      <b/>
      <sz val="11"/>
      <color theme="0"/>
      <name val="Calibri"/>
    </font>
    <font>
      <sz val="11"/>
      <color theme="1"/>
      <name val="Times New Roman"/>
    </font>
    <font>
      <sz val="11"/>
      <color theme="1"/>
      <name val="Calibri"/>
      <family val="2"/>
    </font>
    <font>
      <b/>
      <sz val="12"/>
      <color theme="1"/>
      <name val="Calibri"/>
      <family val="2"/>
    </font>
    <font>
      <b/>
      <sz val="14"/>
      <color theme="1"/>
      <name val="Calibri"/>
      <family val="2"/>
    </font>
    <font>
      <b/>
      <i/>
      <sz val="14"/>
      <color theme="1"/>
      <name val="Calibri"/>
      <family val="2"/>
    </font>
    <font>
      <b/>
      <sz val="14"/>
      <name val="Calibri"/>
      <family val="2"/>
    </font>
    <font>
      <b/>
      <sz val="14"/>
      <color rgb="FFFFFFFF"/>
      <name val="Calibri"/>
      <family val="2"/>
    </font>
    <font>
      <b/>
      <sz val="14"/>
      <color theme="0"/>
      <name val="Calibri"/>
      <family val="2"/>
    </font>
    <font>
      <b/>
      <sz val="10"/>
      <color theme="0"/>
      <name val="Calibri"/>
      <family val="2"/>
    </font>
    <font>
      <sz val="11"/>
      <color theme="1"/>
      <name val="Calibri"/>
      <scheme val="minor"/>
    </font>
    <font>
      <i/>
      <sz val="14"/>
      <color theme="1"/>
      <name val="Calibri"/>
      <family val="2"/>
    </font>
    <font>
      <sz val="11"/>
      <color theme="0" tint="-0.14999847407452621"/>
      <name val="Calibri"/>
      <family val="2"/>
    </font>
    <font>
      <b/>
      <sz val="12"/>
      <name val="Calibri"/>
      <family val="2"/>
    </font>
    <font>
      <b/>
      <sz val="11"/>
      <color theme="1"/>
      <name val="Calibri"/>
      <family val="2"/>
    </font>
    <font>
      <i/>
      <sz val="11"/>
      <color theme="1"/>
      <name val="Calibri"/>
      <family val="2"/>
    </font>
    <font>
      <b/>
      <sz val="11"/>
      <name val="Calibri"/>
      <family val="2"/>
    </font>
  </fonts>
  <fills count="21">
    <fill>
      <patternFill patternType="none"/>
    </fill>
    <fill>
      <patternFill patternType="gray125"/>
    </fill>
    <fill>
      <patternFill patternType="solid">
        <fgColor rgb="FFFEF2CB"/>
        <bgColor rgb="FFFEF2CB"/>
      </patternFill>
    </fill>
    <fill>
      <patternFill patternType="solid">
        <fgColor rgb="FF8EAADB"/>
        <bgColor rgb="FF8EAADB"/>
      </patternFill>
    </fill>
    <fill>
      <patternFill patternType="solid">
        <fgColor rgb="FFE2EFD9"/>
        <bgColor rgb="FFE2EFD9"/>
      </patternFill>
    </fill>
    <fill>
      <patternFill patternType="solid">
        <fgColor rgb="FFD9E2F3"/>
        <bgColor rgb="FFD9E2F3"/>
      </patternFill>
    </fill>
    <fill>
      <patternFill patternType="solid">
        <fgColor rgb="FF548135"/>
        <bgColor rgb="FF548135"/>
      </patternFill>
    </fill>
    <fill>
      <patternFill patternType="solid">
        <fgColor rgb="FFB4C6E7"/>
        <bgColor rgb="FFB4C6E7"/>
      </patternFill>
    </fill>
    <fill>
      <patternFill patternType="solid">
        <fgColor theme="0"/>
        <bgColor theme="0"/>
      </patternFill>
    </fill>
    <fill>
      <patternFill patternType="solid">
        <fgColor rgb="FFC00000"/>
        <bgColor rgb="FFC00000"/>
      </patternFill>
    </fill>
    <fill>
      <patternFill patternType="solid">
        <fgColor rgb="FFC55A11"/>
        <bgColor rgb="FFC55A11"/>
      </patternFill>
    </fill>
    <fill>
      <patternFill patternType="solid">
        <fgColor rgb="FFF4B083"/>
        <bgColor rgb="FFF4B083"/>
      </patternFill>
    </fill>
    <fill>
      <patternFill patternType="solid">
        <fgColor rgb="FF92D050"/>
        <bgColor rgb="FF92D050"/>
      </patternFill>
    </fill>
    <fill>
      <patternFill patternType="solid">
        <fgColor rgb="FFD8D8D8"/>
        <bgColor rgb="FFD8D8D8"/>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rgb="FFFEF2CB"/>
      </patternFill>
    </fill>
    <fill>
      <patternFill patternType="solid">
        <fgColor theme="0" tint="-0.14999847407452621"/>
        <bgColor rgb="FFB4C6E7"/>
      </patternFill>
    </fill>
    <fill>
      <patternFill patternType="solid">
        <fgColor theme="4" tint="0.39997558519241921"/>
        <bgColor rgb="FFFFE598"/>
      </patternFill>
    </fill>
    <fill>
      <patternFill patternType="solid">
        <fgColor theme="4" tint="0.39997558519241921"/>
        <bgColor rgb="FF8EAADB"/>
      </patternFill>
    </fill>
  </fills>
  <borders count="79">
    <border>
      <left/>
      <right/>
      <top/>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4">
    <xf numFmtId="0" fontId="0" fillId="0" borderId="0"/>
    <xf numFmtId="0" fontId="1" fillId="0" borderId="1"/>
    <xf numFmtId="44" fontId="33" fillId="0" borderId="0" applyFont="0" applyFill="0" applyBorder="0" applyAlignment="0" applyProtection="0"/>
    <xf numFmtId="9" fontId="33" fillId="0" borderId="0" applyFont="0" applyFill="0" applyBorder="0" applyAlignment="0" applyProtection="0"/>
  </cellStyleXfs>
  <cellXfs count="221">
    <xf numFmtId="0" fontId="0" fillId="0" borderId="0" xfId="0"/>
    <xf numFmtId="0" fontId="6" fillId="0" borderId="2" xfId="0" applyFont="1" applyBorder="1" applyAlignment="1">
      <alignment vertical="center"/>
    </xf>
    <xf numFmtId="0" fontId="3" fillId="0" borderId="0" xfId="0" applyFont="1" applyAlignment="1">
      <alignment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44" fontId="3" fillId="2" borderId="20" xfId="2" applyFont="1" applyFill="1" applyBorder="1" applyProtection="1">
      <protection locked="0"/>
    </xf>
    <xf numFmtId="1" fontId="3" fillId="2" borderId="20" xfId="0" applyNumberFormat="1" applyFont="1" applyFill="1" applyBorder="1" applyProtection="1">
      <protection locked="0"/>
    </xf>
    <xf numFmtId="9" fontId="3" fillId="2" borderId="20" xfId="3" applyFont="1" applyFill="1" applyBorder="1" applyProtection="1">
      <protection locked="0"/>
    </xf>
    <xf numFmtId="0" fontId="3" fillId="2" borderId="20" xfId="0" applyFont="1" applyFill="1" applyBorder="1" applyAlignment="1" applyProtection="1">
      <alignment horizontal="left" vertical="center"/>
      <protection locked="0"/>
    </xf>
    <xf numFmtId="168" fontId="3" fillId="2" borderId="20" xfId="0" applyNumberFormat="1" applyFont="1" applyFill="1" applyBorder="1" applyAlignment="1" applyProtection="1">
      <alignment horizontal="left" vertical="center"/>
      <protection locked="0"/>
    </xf>
    <xf numFmtId="44" fontId="19" fillId="2" borderId="20" xfId="0" applyNumberFormat="1" applyFont="1" applyFill="1" applyBorder="1" applyAlignment="1" applyProtection="1">
      <alignment vertical="center" wrapText="1"/>
      <protection locked="0"/>
    </xf>
    <xf numFmtId="44" fontId="4" fillId="2" borderId="20" xfId="0" applyNumberFormat="1" applyFont="1" applyFill="1" applyBorder="1" applyAlignment="1" applyProtection="1">
      <alignment vertical="center" wrapText="1"/>
      <protection locked="0"/>
    </xf>
    <xf numFmtId="44" fontId="4" fillId="2" borderId="21" xfId="0" applyNumberFormat="1" applyFont="1" applyFill="1" applyBorder="1" applyAlignment="1" applyProtection="1">
      <alignment vertical="center" wrapText="1"/>
      <protection locked="0"/>
    </xf>
    <xf numFmtId="44" fontId="4" fillId="2" borderId="39" xfId="0" applyNumberFormat="1" applyFont="1" applyFill="1" applyBorder="1" applyAlignment="1" applyProtection="1">
      <alignment vertical="center" wrapText="1"/>
      <protection locked="0"/>
    </xf>
    <xf numFmtId="44" fontId="4" fillId="2" borderId="29" xfId="0" applyNumberFormat="1" applyFont="1" applyFill="1" applyBorder="1" applyAlignment="1" applyProtection="1">
      <alignment vertical="center" wrapText="1"/>
      <protection locked="0"/>
    </xf>
    <xf numFmtId="44" fontId="4" fillId="2" borderId="34" xfId="0" applyNumberFormat="1" applyFont="1" applyFill="1" applyBorder="1" applyAlignment="1" applyProtection="1">
      <alignment vertical="center" wrapText="1"/>
      <protection locked="0"/>
    </xf>
    <xf numFmtId="44" fontId="4" fillId="2" borderId="41" xfId="0" applyNumberFormat="1" applyFont="1" applyFill="1" applyBorder="1" applyAlignment="1" applyProtection="1">
      <alignment vertical="center" wrapText="1"/>
      <protection locked="0"/>
    </xf>
    <xf numFmtId="0" fontId="11" fillId="3" borderId="42" xfId="0" applyFont="1" applyFill="1" applyBorder="1" applyAlignment="1">
      <alignment horizontal="right" vertical="center" wrapText="1"/>
    </xf>
    <xf numFmtId="44" fontId="26" fillId="3" borderId="43" xfId="0" applyNumberFormat="1" applyFont="1" applyFill="1" applyBorder="1" applyAlignment="1">
      <alignment vertical="center" wrapText="1"/>
    </xf>
    <xf numFmtId="44" fontId="26" fillId="3" borderId="44" xfId="0" applyNumberFormat="1" applyFont="1" applyFill="1" applyBorder="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11" fillId="3" borderId="38" xfId="0" applyFont="1" applyFill="1" applyBorder="1" applyAlignment="1">
      <alignment vertical="center" wrapText="1"/>
    </xf>
    <xf numFmtId="0" fontId="11" fillId="3" borderId="40" xfId="0" applyFont="1" applyFill="1" applyBorder="1" applyAlignment="1">
      <alignment vertical="center" wrapText="1"/>
    </xf>
    <xf numFmtId="0" fontId="12" fillId="6" borderId="35" xfId="0" applyFont="1" applyFill="1" applyBorder="1" applyAlignment="1">
      <alignment horizontal="right" vertical="top" wrapText="1"/>
    </xf>
    <xf numFmtId="0" fontId="12" fillId="6" borderId="36" xfId="0" applyFont="1" applyFill="1" applyBorder="1" applyAlignment="1">
      <alignment horizontal="left" vertical="top" wrapText="1"/>
    </xf>
    <xf numFmtId="0" fontId="31" fillId="6" borderId="36" xfId="0" applyFont="1" applyFill="1" applyBorder="1" applyAlignment="1">
      <alignment horizontal="left" vertical="top" wrapText="1"/>
    </xf>
    <xf numFmtId="0" fontId="12" fillId="6" borderId="37" xfId="0" applyFont="1" applyFill="1" applyBorder="1" applyAlignment="1">
      <alignment vertical="top" wrapText="1"/>
    </xf>
    <xf numFmtId="0" fontId="3" fillId="0" borderId="20" xfId="0" applyFont="1" applyBorder="1"/>
    <xf numFmtId="0" fontId="3" fillId="0" borderId="20" xfId="0" applyFont="1" applyBorder="1" applyAlignment="1">
      <alignment horizontal="left" vertical="center"/>
    </xf>
    <xf numFmtId="168" fontId="3" fillId="0" borderId="20" xfId="0" applyNumberFormat="1" applyFont="1" applyBorder="1" applyAlignment="1">
      <alignment horizontal="left" vertical="center"/>
    </xf>
    <xf numFmtId="0" fontId="25" fillId="0" borderId="20" xfId="0" applyFont="1" applyBorder="1"/>
    <xf numFmtId="10" fontId="3" fillId="0" borderId="20" xfId="0" applyNumberFormat="1" applyFont="1" applyBorder="1"/>
    <xf numFmtId="0" fontId="7" fillId="15" borderId="0" xfId="0" applyFont="1" applyFill="1"/>
    <xf numFmtId="0" fontId="7" fillId="14" borderId="0" xfId="0" applyFont="1" applyFill="1" applyAlignment="1">
      <alignment horizontal="left"/>
    </xf>
    <xf numFmtId="0" fontId="0" fillId="14" borderId="0" xfId="0" applyFill="1" applyAlignment="1">
      <alignment horizontal="left"/>
    </xf>
    <xf numFmtId="0" fontId="3" fillId="0" borderId="0" xfId="0" applyFont="1"/>
    <xf numFmtId="0" fontId="3" fillId="0" borderId="0" xfId="0" applyFont="1" applyAlignment="1">
      <alignment horizontal="center"/>
    </xf>
    <xf numFmtId="0" fontId="11" fillId="0" borderId="0" xfId="0" applyFont="1"/>
    <xf numFmtId="0" fontId="4" fillId="0" borderId="12" xfId="0" applyFont="1" applyBorder="1" applyAlignment="1">
      <alignment horizontal="left" vertical="center"/>
    </xf>
    <xf numFmtId="0" fontId="4" fillId="0" borderId="32" xfId="0" applyFont="1" applyBorder="1" applyAlignment="1">
      <alignment horizontal="left" vertical="center"/>
    </xf>
    <xf numFmtId="0" fontId="3" fillId="12" borderId="20" xfId="0" applyFont="1" applyFill="1" applyBorder="1" applyProtection="1">
      <protection locked="0"/>
    </xf>
    <xf numFmtId="0" fontId="3" fillId="2" borderId="20" xfId="0" applyFont="1" applyFill="1" applyBorder="1" applyProtection="1">
      <protection locked="0"/>
    </xf>
    <xf numFmtId="0" fontId="25" fillId="12" borderId="1" xfId="0" applyFont="1" applyFill="1" applyBorder="1"/>
    <xf numFmtId="0" fontId="3" fillId="12" borderId="1" xfId="0" applyFont="1" applyFill="1" applyBorder="1"/>
    <xf numFmtId="9" fontId="3" fillId="8" borderId="20" xfId="0" applyNumberFormat="1" applyFont="1" applyFill="1" applyBorder="1"/>
    <xf numFmtId="9" fontId="3" fillId="0" borderId="20" xfId="0" applyNumberFormat="1" applyFont="1" applyBorder="1"/>
    <xf numFmtId="0" fontId="8" fillId="11" borderId="20" xfId="0" applyFont="1" applyFill="1" applyBorder="1" applyAlignment="1">
      <alignment horizontal="center"/>
    </xf>
    <xf numFmtId="0" fontId="26" fillId="3" borderId="10" xfId="0" applyFont="1" applyFill="1" applyBorder="1"/>
    <xf numFmtId="9" fontId="8" fillId="2" borderId="20" xfId="0" applyNumberFormat="1" applyFont="1" applyFill="1" applyBorder="1" applyProtection="1">
      <protection locked="0"/>
    </xf>
    <xf numFmtId="44" fontId="8" fillId="2" borderId="20" xfId="0" applyNumberFormat="1" applyFont="1" applyFill="1" applyBorder="1" applyAlignment="1" applyProtection="1">
      <alignment horizontal="center"/>
      <protection locked="0"/>
    </xf>
    <xf numFmtId="167" fontId="3" fillId="2" borderId="20" xfId="0" applyNumberFormat="1" applyFont="1" applyFill="1" applyBorder="1" applyAlignment="1" applyProtection="1">
      <alignment horizontal="center"/>
      <protection locked="0"/>
    </xf>
    <xf numFmtId="44" fontId="3" fillId="2" borderId="20" xfId="0" applyNumberFormat="1" applyFont="1" applyFill="1" applyBorder="1" applyAlignment="1" applyProtection="1">
      <alignment horizontal="center"/>
      <protection locked="0"/>
    </xf>
    <xf numFmtId="9" fontId="3" fillId="2" borderId="29" xfId="0" applyNumberFormat="1" applyFont="1" applyFill="1" applyBorder="1" applyProtection="1">
      <protection locked="0"/>
    </xf>
    <xf numFmtId="9" fontId="3" fillId="2" borderId="20" xfId="0" applyNumberFormat="1" applyFont="1" applyFill="1" applyBorder="1" applyProtection="1">
      <protection locked="0"/>
    </xf>
    <xf numFmtId="44" fontId="3" fillId="2" borderId="11" xfId="0" applyNumberFormat="1" applyFont="1" applyFill="1" applyBorder="1" applyAlignment="1" applyProtection="1">
      <alignment horizontal="center"/>
      <protection locked="0"/>
    </xf>
    <xf numFmtId="44" fontId="3" fillId="2" borderId="13" xfId="0" applyNumberFormat="1" applyFont="1" applyFill="1" applyBorder="1" applyAlignment="1" applyProtection="1">
      <alignment horizontal="center"/>
      <protection locked="0"/>
    </xf>
    <xf numFmtId="44" fontId="3" fillId="2" borderId="29" xfId="0" applyNumberFormat="1" applyFont="1" applyFill="1" applyBorder="1" applyAlignment="1" applyProtection="1">
      <alignment horizontal="center"/>
      <protection locked="0"/>
    </xf>
    <xf numFmtId="167" fontId="3" fillId="2" borderId="29" xfId="0" applyNumberFormat="1" applyFont="1" applyFill="1" applyBorder="1" applyAlignment="1" applyProtection="1">
      <alignment horizontal="center"/>
      <protection locked="0"/>
    </xf>
    <xf numFmtId="0" fontId="8" fillId="2" borderId="20" xfId="0" applyFont="1" applyFill="1" applyBorder="1" applyProtection="1">
      <protection locked="0"/>
    </xf>
    <xf numFmtId="0" fontId="3" fillId="2" borderId="29" xfId="0" applyFont="1" applyFill="1" applyBorder="1" applyProtection="1">
      <protection locked="0"/>
    </xf>
    <xf numFmtId="44" fontId="15" fillId="2" borderId="20" xfId="0" applyNumberFormat="1" applyFont="1" applyFill="1" applyBorder="1" applyProtection="1">
      <protection locked="0"/>
    </xf>
    <xf numFmtId="0" fontId="17" fillId="0" borderId="0" xfId="0" applyFont="1"/>
    <xf numFmtId="0" fontId="14" fillId="0" borderId="0" xfId="0" applyFont="1"/>
    <xf numFmtId="9" fontId="17" fillId="0" borderId="0" xfId="0" applyNumberFormat="1" applyFont="1"/>
    <xf numFmtId="167" fontId="3" fillId="0" borderId="0" xfId="0" applyNumberFormat="1" applyFont="1" applyAlignment="1">
      <alignment horizontal="center"/>
    </xf>
    <xf numFmtId="38" fontId="3" fillId="0" borderId="0" xfId="0" applyNumberFormat="1" applyFont="1" applyAlignment="1">
      <alignment horizontal="center"/>
    </xf>
    <xf numFmtId="167" fontId="4" fillId="0" borderId="0" xfId="0" applyNumberFormat="1" applyFont="1" applyAlignment="1">
      <alignment horizontal="center"/>
    </xf>
    <xf numFmtId="9" fontId="14" fillId="0" borderId="0" xfId="0" applyNumberFormat="1" applyFont="1" applyAlignment="1">
      <alignment wrapText="1"/>
    </xf>
    <xf numFmtId="0" fontId="2" fillId="0" borderId="0" xfId="0" applyFont="1"/>
    <xf numFmtId="0" fontId="11" fillId="3" borderId="20" xfId="0" applyFont="1" applyFill="1" applyBorder="1"/>
    <xf numFmtId="9" fontId="7" fillId="7" borderId="20" xfId="0" applyNumberFormat="1" applyFont="1" applyFill="1" applyBorder="1" applyAlignment="1">
      <alignment horizontal="center"/>
    </xf>
    <xf numFmtId="44" fontId="10" fillId="7" borderId="20" xfId="0" applyNumberFormat="1" applyFont="1" applyFill="1" applyBorder="1"/>
    <xf numFmtId="9" fontId="36" fillId="17" borderId="53" xfId="0" applyNumberFormat="1" applyFont="1" applyFill="1" applyBorder="1"/>
    <xf numFmtId="44" fontId="36" fillId="17" borderId="53" xfId="0" applyNumberFormat="1" applyFont="1" applyFill="1" applyBorder="1"/>
    <xf numFmtId="167" fontId="35" fillId="17" borderId="53" xfId="0" applyNumberFormat="1" applyFont="1" applyFill="1" applyBorder="1" applyAlignment="1">
      <alignment horizontal="center"/>
    </xf>
    <xf numFmtId="0" fontId="27" fillId="3" borderId="20" xfId="0" applyFont="1" applyFill="1" applyBorder="1"/>
    <xf numFmtId="167" fontId="11" fillId="3" borderId="20" xfId="0" applyNumberFormat="1" applyFont="1" applyFill="1" applyBorder="1" applyAlignment="1">
      <alignment horizontal="center"/>
    </xf>
    <xf numFmtId="44" fontId="11" fillId="3" borderId="20" xfId="0" applyNumberFormat="1" applyFont="1" applyFill="1" applyBorder="1" applyAlignment="1">
      <alignment horizontal="center"/>
    </xf>
    <xf numFmtId="44" fontId="7" fillId="7" borderId="20" xfId="0" applyNumberFormat="1" applyFont="1" applyFill="1" applyBorder="1" applyAlignment="1">
      <alignment horizontal="center"/>
    </xf>
    <xf numFmtId="9" fontId="3" fillId="7" borderId="20" xfId="0" applyNumberFormat="1" applyFont="1" applyFill="1" applyBorder="1"/>
    <xf numFmtId="0" fontId="11" fillId="3" borderId="10" xfId="0" applyFont="1" applyFill="1" applyBorder="1"/>
    <xf numFmtId="167" fontId="11" fillId="3" borderId="54" xfId="0" applyNumberFormat="1" applyFont="1" applyFill="1" applyBorder="1" applyAlignment="1">
      <alignment horizontal="center"/>
    </xf>
    <xf numFmtId="44" fontId="11" fillId="3" borderId="54" xfId="0" applyNumberFormat="1" applyFont="1" applyFill="1" applyBorder="1" applyAlignment="1">
      <alignment horizontal="center"/>
    </xf>
    <xf numFmtId="167" fontId="11" fillId="3" borderId="11" xfId="0" applyNumberFormat="1" applyFont="1" applyFill="1" applyBorder="1" applyAlignment="1">
      <alignment horizontal="center"/>
    </xf>
    <xf numFmtId="9" fontId="14" fillId="8" borderId="1" xfId="0" applyNumberFormat="1" applyFont="1" applyFill="1" applyBorder="1" applyAlignment="1">
      <alignment horizontal="left" wrapText="1"/>
    </xf>
    <xf numFmtId="44" fontId="7" fillId="7" borderId="29" xfId="0" applyNumberFormat="1" applyFont="1" applyFill="1" applyBorder="1" applyAlignment="1">
      <alignment horizontal="center"/>
    </xf>
    <xf numFmtId="44" fontId="36" fillId="18" borderId="53" xfId="0" applyNumberFormat="1" applyFont="1" applyFill="1" applyBorder="1" applyAlignment="1">
      <alignment horizontal="center"/>
    </xf>
    <xf numFmtId="167" fontId="11" fillId="3" borderId="33" xfId="0" applyNumberFormat="1" applyFont="1" applyFill="1" applyBorder="1" applyAlignment="1">
      <alignment horizontal="center"/>
    </xf>
    <xf numFmtId="0" fontId="7" fillId="14" borderId="0" xfId="0" applyFont="1" applyFill="1"/>
    <xf numFmtId="0" fontId="3" fillId="14" borderId="0" xfId="0" applyFont="1" applyFill="1"/>
    <xf numFmtId="0" fontId="3" fillId="0" borderId="0" xfId="0" applyFont="1" applyAlignment="1">
      <alignment horizontal="left" vertical="top" wrapText="1"/>
    </xf>
    <xf numFmtId="0" fontId="12" fillId="6" borderId="20" xfId="0" applyFont="1" applyFill="1" applyBorder="1" applyAlignment="1">
      <alignment vertical="top" wrapText="1"/>
    </xf>
    <xf numFmtId="167" fontId="30" fillId="6" borderId="20" xfId="0" applyNumberFormat="1" applyFont="1" applyFill="1" applyBorder="1" applyAlignment="1">
      <alignment horizontal="left" vertical="top" wrapText="1"/>
    </xf>
    <xf numFmtId="167" fontId="13" fillId="6" borderId="20" xfId="0" applyNumberFormat="1" applyFont="1" applyFill="1" applyBorder="1" applyAlignment="1">
      <alignment horizontal="left" vertical="top" wrapText="1"/>
    </xf>
    <xf numFmtId="167" fontId="12" fillId="6" borderId="20" xfId="0" applyNumberFormat="1" applyFont="1" applyFill="1" applyBorder="1" applyAlignment="1">
      <alignment horizontal="center" wrapText="1"/>
    </xf>
    <xf numFmtId="0" fontId="11" fillId="3" borderId="21" xfId="0" applyFont="1" applyFill="1" applyBorder="1"/>
    <xf numFmtId="167" fontId="11" fillId="3" borderId="28" xfId="0" applyNumberFormat="1" applyFont="1" applyFill="1" applyBorder="1" applyAlignment="1">
      <alignment horizontal="center"/>
    </xf>
    <xf numFmtId="0" fontId="3" fillId="2" borderId="60" xfId="0" applyFont="1" applyFill="1" applyBorder="1" applyProtection="1">
      <protection locked="0"/>
    </xf>
    <xf numFmtId="0" fontId="3" fillId="2" borderId="19" xfId="0" applyFont="1" applyFill="1" applyBorder="1" applyProtection="1">
      <protection locked="0"/>
    </xf>
    <xf numFmtId="44" fontId="8" fillId="2" borderId="19" xfId="0" applyNumberFormat="1" applyFont="1" applyFill="1" applyBorder="1" applyProtection="1">
      <protection locked="0"/>
    </xf>
    <xf numFmtId="0" fontId="8" fillId="2" borderId="76" xfId="0" applyFont="1" applyFill="1" applyBorder="1" applyProtection="1">
      <protection locked="0"/>
    </xf>
    <xf numFmtId="0" fontId="8" fillId="2" borderId="33" xfId="0" applyFont="1" applyFill="1" applyBorder="1" applyProtection="1">
      <protection locked="0"/>
    </xf>
    <xf numFmtId="0" fontId="8" fillId="2" borderId="19" xfId="0" applyFont="1" applyFill="1" applyBorder="1" applyProtection="1">
      <protection locked="0"/>
    </xf>
    <xf numFmtId="0" fontId="8" fillId="2" borderId="10" xfId="0" applyFont="1" applyFill="1" applyBorder="1" applyProtection="1">
      <protection locked="0"/>
    </xf>
    <xf numFmtId="44" fontId="3" fillId="2" borderId="20" xfId="0" applyNumberFormat="1" applyFont="1" applyFill="1" applyBorder="1" applyProtection="1">
      <protection locked="0"/>
    </xf>
    <xf numFmtId="0" fontId="3" fillId="2" borderId="77" xfId="0" applyFont="1" applyFill="1" applyBorder="1" applyProtection="1">
      <protection locked="0"/>
    </xf>
    <xf numFmtId="0" fontId="3" fillId="2" borderId="32" xfId="0" applyFont="1" applyFill="1" applyBorder="1" applyProtection="1">
      <protection locked="0"/>
    </xf>
    <xf numFmtId="0" fontId="3" fillId="2" borderId="21" xfId="0" applyFont="1" applyFill="1" applyBorder="1" applyProtection="1">
      <protection locked="0"/>
    </xf>
    <xf numFmtId="0" fontId="3" fillId="2" borderId="71" xfId="0" applyFont="1" applyFill="1" applyBorder="1" applyProtection="1">
      <protection locked="0"/>
    </xf>
    <xf numFmtId="0" fontId="3" fillId="2" borderId="63" xfId="0" applyFont="1" applyFill="1" applyBorder="1" applyProtection="1">
      <protection locked="0"/>
    </xf>
    <xf numFmtId="44" fontId="3" fillId="2" borderId="63" xfId="0" applyNumberFormat="1" applyFont="1" applyFill="1" applyBorder="1" applyProtection="1">
      <protection locked="0"/>
    </xf>
    <xf numFmtId="0" fontId="3" fillId="2" borderId="78" xfId="0" applyFont="1" applyFill="1" applyBorder="1" applyProtection="1">
      <protection locked="0"/>
    </xf>
    <xf numFmtId="0" fontId="3" fillId="2" borderId="64" xfId="0" applyFont="1" applyFill="1" applyBorder="1" applyProtection="1">
      <protection locked="0"/>
    </xf>
    <xf numFmtId="0" fontId="3" fillId="2" borderId="65" xfId="0" applyFont="1" applyFill="1" applyBorder="1" applyProtection="1">
      <protection locked="0"/>
    </xf>
    <xf numFmtId="44" fontId="3" fillId="5" borderId="60" xfId="2" applyFont="1" applyFill="1" applyBorder="1" applyProtection="1"/>
    <xf numFmtId="44" fontId="3" fillId="5" borderId="10" xfId="2" applyFont="1" applyFill="1" applyBorder="1" applyProtection="1"/>
    <xf numFmtId="44" fontId="3" fillId="5" borderId="61" xfId="2" applyFont="1" applyFill="1" applyBorder="1" applyProtection="1"/>
    <xf numFmtId="0" fontId="3" fillId="5" borderId="60" xfId="0" applyFont="1" applyFill="1" applyBorder="1"/>
    <xf numFmtId="0" fontId="3" fillId="5" borderId="10" xfId="0" applyFont="1" applyFill="1" applyBorder="1"/>
    <xf numFmtId="170" fontId="3" fillId="5" borderId="61" xfId="0" applyNumberFormat="1" applyFont="1" applyFill="1" applyBorder="1"/>
    <xf numFmtId="0" fontId="3" fillId="5" borderId="33" xfId="0" applyFont="1" applyFill="1" applyBorder="1"/>
    <xf numFmtId="0" fontId="3" fillId="5" borderId="19" xfId="0" applyFont="1" applyFill="1" applyBorder="1"/>
    <xf numFmtId="0" fontId="3" fillId="5" borderId="61" xfId="0" applyFont="1" applyFill="1" applyBorder="1"/>
    <xf numFmtId="0" fontId="3" fillId="0" borderId="17" xfId="0" applyFont="1" applyBorder="1"/>
    <xf numFmtId="164" fontId="3" fillId="0" borderId="18" xfId="0" applyNumberFormat="1" applyFont="1" applyBorder="1"/>
    <xf numFmtId="44" fontId="3" fillId="5" borderId="38" xfId="2" applyFont="1" applyFill="1" applyBorder="1" applyProtection="1"/>
    <xf numFmtId="44" fontId="3" fillId="5" borderId="21" xfId="2" applyFont="1" applyFill="1" applyBorder="1" applyProtection="1"/>
    <xf numFmtId="0" fontId="3" fillId="5" borderId="38" xfId="0" applyFont="1" applyFill="1" applyBorder="1"/>
    <xf numFmtId="0" fontId="3" fillId="5" borderId="21" xfId="0" applyFont="1" applyFill="1" applyBorder="1"/>
    <xf numFmtId="0" fontId="3" fillId="5" borderId="32" xfId="0" applyFont="1" applyFill="1" applyBorder="1"/>
    <xf numFmtId="0" fontId="3" fillId="5" borderId="20" xfId="0" applyFont="1" applyFill="1" applyBorder="1"/>
    <xf numFmtId="0" fontId="3" fillId="5" borderId="39" xfId="0" applyFont="1" applyFill="1" applyBorder="1"/>
    <xf numFmtId="165" fontId="3" fillId="0" borderId="18" xfId="0" applyNumberFormat="1" applyFont="1" applyBorder="1"/>
    <xf numFmtId="0" fontId="3" fillId="0" borderId="22" xfId="0" applyFont="1" applyBorder="1"/>
    <xf numFmtId="165" fontId="3" fillId="0" borderId="23" xfId="0" applyNumberFormat="1" applyFont="1" applyBorder="1"/>
    <xf numFmtId="0" fontId="4" fillId="0" borderId="24" xfId="0" applyFont="1" applyBorder="1"/>
    <xf numFmtId="0" fontId="3" fillId="0" borderId="25" xfId="0" applyFont="1" applyBorder="1"/>
    <xf numFmtId="0" fontId="3" fillId="0" borderId="26" xfId="0" applyFont="1" applyBorder="1"/>
    <xf numFmtId="0" fontId="4" fillId="0" borderId="17" xfId="0" applyFont="1" applyBorder="1"/>
    <xf numFmtId="0" fontId="5" fillId="0" borderId="20" xfId="0" applyFont="1" applyBorder="1"/>
    <xf numFmtId="0" fontId="5" fillId="0" borderId="18" xfId="0" applyFont="1" applyBorder="1"/>
    <xf numFmtId="169" fontId="3" fillId="0" borderId="20" xfId="0" applyNumberFormat="1" applyFont="1" applyBorder="1"/>
    <xf numFmtId="0" fontId="3" fillId="0" borderId="18" xfId="0" applyFont="1" applyBorder="1"/>
    <xf numFmtId="0" fontId="4" fillId="0" borderId="22" xfId="0" applyFont="1" applyBorder="1"/>
    <xf numFmtId="169" fontId="3" fillId="0" borderId="27" xfId="0" applyNumberFormat="1" applyFont="1" applyBorder="1"/>
    <xf numFmtId="0" fontId="3" fillId="0" borderId="27" xfId="0" applyFont="1" applyBorder="1"/>
    <xf numFmtId="0" fontId="3" fillId="0" borderId="23" xfId="0" applyFont="1" applyBorder="1"/>
    <xf numFmtId="44" fontId="3" fillId="5" borderId="62" xfId="2" applyFont="1" applyFill="1" applyBorder="1" applyProtection="1"/>
    <xf numFmtId="44" fontId="3" fillId="5" borderId="65" xfId="2" applyFont="1" applyFill="1" applyBorder="1" applyProtection="1"/>
    <xf numFmtId="44" fontId="3" fillId="5" borderId="67" xfId="2" applyFont="1" applyFill="1" applyBorder="1" applyProtection="1"/>
    <xf numFmtId="0" fontId="3" fillId="5" borderId="62" xfId="0" applyFont="1" applyFill="1" applyBorder="1"/>
    <xf numFmtId="0" fontId="3" fillId="5" borderId="65" xfId="0" applyFont="1" applyFill="1" applyBorder="1"/>
    <xf numFmtId="170" fontId="3" fillId="5" borderId="67" xfId="0" applyNumberFormat="1" applyFont="1" applyFill="1" applyBorder="1"/>
    <xf numFmtId="0" fontId="3" fillId="5" borderId="64" xfId="0" applyFont="1" applyFill="1" applyBorder="1"/>
    <xf numFmtId="0" fontId="3" fillId="5" borderId="63" xfId="0" applyFont="1" applyFill="1" applyBorder="1"/>
    <xf numFmtId="0" fontId="3" fillId="5" borderId="66" xfId="0" applyFont="1" applyFill="1" applyBorder="1"/>
    <xf numFmtId="44" fontId="8" fillId="5" borderId="19" xfId="0" applyNumberFormat="1" applyFont="1" applyFill="1" applyBorder="1"/>
    <xf numFmtId="166" fontId="8" fillId="5" borderId="10" xfId="0" applyNumberFormat="1" applyFont="1" applyFill="1" applyBorder="1"/>
    <xf numFmtId="44" fontId="8" fillId="5" borderId="72" xfId="0" applyNumberFormat="1" applyFont="1" applyFill="1" applyBorder="1"/>
    <xf numFmtId="166" fontId="8" fillId="5" borderId="73" xfId="0" applyNumberFormat="1" applyFont="1" applyFill="1" applyBorder="1"/>
    <xf numFmtId="0" fontId="7" fillId="0" borderId="0" xfId="0" applyFont="1"/>
    <xf numFmtId="0" fontId="39" fillId="16" borderId="74" xfId="0" applyFont="1" applyFill="1" applyBorder="1"/>
    <xf numFmtId="0" fontId="4" fillId="0" borderId="15" xfId="0" applyFont="1" applyBorder="1"/>
    <xf numFmtId="0" fontId="4" fillId="0" borderId="16" xfId="0" applyFont="1" applyBorder="1"/>
    <xf numFmtId="0" fontId="4" fillId="19" borderId="55" xfId="0" applyFont="1" applyFill="1" applyBorder="1"/>
    <xf numFmtId="0" fontId="4" fillId="19" borderId="56" xfId="0" applyFont="1" applyFill="1" applyBorder="1"/>
    <xf numFmtId="0" fontId="4" fillId="19" borderId="56" xfId="0" applyFont="1" applyFill="1" applyBorder="1" applyAlignment="1">
      <alignment wrapText="1"/>
    </xf>
    <xf numFmtId="0" fontId="4" fillId="20" borderId="56" xfId="0" applyFont="1" applyFill="1" applyBorder="1" applyAlignment="1">
      <alignment wrapText="1"/>
    </xf>
    <xf numFmtId="0" fontId="3" fillId="20" borderId="58" xfId="0" applyFont="1" applyFill="1" applyBorder="1" applyAlignment="1">
      <alignment wrapText="1"/>
    </xf>
    <xf numFmtId="0" fontId="37" fillId="19" borderId="75" xfId="0" applyFont="1" applyFill="1" applyBorder="1" applyAlignment="1">
      <alignment wrapText="1"/>
    </xf>
    <xf numFmtId="0" fontId="4" fillId="19" borderId="57" xfId="0" applyFont="1" applyFill="1" applyBorder="1" applyAlignment="1">
      <alignment wrapText="1"/>
    </xf>
    <xf numFmtId="0" fontId="4" fillId="19" borderId="58" xfId="0" applyFont="1" applyFill="1" applyBorder="1" applyAlignment="1">
      <alignment wrapText="1"/>
    </xf>
    <xf numFmtId="0" fontId="4" fillId="3" borderId="55" xfId="0" applyFont="1" applyFill="1" applyBorder="1" applyAlignment="1">
      <alignment wrapText="1"/>
    </xf>
    <xf numFmtId="0" fontId="4" fillId="3" borderId="58" xfId="0" applyFont="1" applyFill="1" applyBorder="1" applyAlignment="1">
      <alignment wrapText="1"/>
    </xf>
    <xf numFmtId="0" fontId="37" fillId="3" borderId="59" xfId="0" applyFont="1" applyFill="1" applyBorder="1" applyAlignment="1">
      <alignment wrapText="1"/>
    </xf>
    <xf numFmtId="0" fontId="4" fillId="3" borderId="57" xfId="0" applyFont="1" applyFill="1" applyBorder="1" applyAlignment="1">
      <alignment wrapText="1"/>
    </xf>
    <xf numFmtId="0" fontId="4" fillId="3" borderId="56" xfId="0" applyFont="1" applyFill="1" applyBorder="1" applyAlignment="1">
      <alignment wrapText="1"/>
    </xf>
    <xf numFmtId="0" fontId="4" fillId="3" borderId="59" xfId="0" applyFont="1" applyFill="1" applyBorder="1" applyAlignment="1">
      <alignment wrapText="1"/>
    </xf>
    <xf numFmtId="0" fontId="4" fillId="0" borderId="18" xfId="0" applyFont="1" applyBorder="1"/>
    <xf numFmtId="0" fontId="4" fillId="19" borderId="75" xfId="0" applyFont="1" applyFill="1" applyBorder="1" applyAlignment="1">
      <alignment wrapText="1"/>
    </xf>
    <xf numFmtId="0" fontId="4" fillId="20" borderId="55" xfId="0" applyFont="1" applyFill="1" applyBorder="1" applyAlignment="1">
      <alignment wrapText="1"/>
    </xf>
    <xf numFmtId="0" fontId="4" fillId="20" borderId="58" xfId="0" applyFont="1" applyFill="1" applyBorder="1" applyAlignment="1">
      <alignment wrapText="1"/>
    </xf>
    <xf numFmtId="0" fontId="37" fillId="20" borderId="59" xfId="0" applyFont="1" applyFill="1" applyBorder="1" applyAlignment="1">
      <alignment wrapText="1"/>
    </xf>
    <xf numFmtId="0" fontId="4" fillId="20" borderId="57" xfId="0" applyFont="1" applyFill="1" applyBorder="1" applyAlignment="1">
      <alignment wrapText="1"/>
    </xf>
    <xf numFmtId="0" fontId="4" fillId="20" borderId="59" xfId="0" applyFont="1" applyFill="1" applyBorder="1" applyAlignment="1">
      <alignment wrapText="1"/>
    </xf>
    <xf numFmtId="0" fontId="26" fillId="0" borderId="0" xfId="0" applyFont="1"/>
    <xf numFmtId="0" fontId="26" fillId="3" borderId="9" xfId="0" applyFont="1" applyFill="1" applyBorder="1"/>
    <xf numFmtId="0" fontId="7" fillId="3" borderId="11" xfId="0" applyFont="1" applyFill="1" applyBorder="1"/>
    <xf numFmtId="44" fontId="10" fillId="0" borderId="12" xfId="0" applyNumberFormat="1" applyFont="1" applyBorder="1"/>
    <xf numFmtId="0" fontId="7" fillId="3" borderId="11" xfId="0" applyFont="1" applyFill="1" applyBorder="1" applyAlignment="1">
      <alignment horizontal="left"/>
    </xf>
    <xf numFmtId="0" fontId="7" fillId="3" borderId="13" xfId="0" applyFont="1" applyFill="1" applyBorder="1"/>
    <xf numFmtId="44" fontId="10" fillId="0" borderId="14" xfId="0" applyNumberFormat="1" applyFont="1" applyBorder="1"/>
    <xf numFmtId="0" fontId="27" fillId="0" borderId="5" xfId="0" applyFont="1" applyBorder="1"/>
    <xf numFmtId="0" fontId="28" fillId="2" borderId="6" xfId="0" applyFont="1" applyFill="1" applyBorder="1" applyAlignment="1" applyProtection="1">
      <alignment horizontal="center"/>
      <protection locked="0"/>
    </xf>
    <xf numFmtId="0" fontId="29" fillId="0" borderId="7" xfId="0" applyFont="1" applyBorder="1" applyProtection="1">
      <protection locked="0"/>
    </xf>
    <xf numFmtId="0" fontId="29" fillId="0" borderId="8" xfId="0" applyFont="1" applyBorder="1" applyProtection="1">
      <protection locked="0"/>
    </xf>
    <xf numFmtId="0" fontId="4" fillId="4" borderId="45" xfId="0" applyFont="1" applyFill="1" applyBorder="1" applyAlignment="1">
      <alignment horizontal="center"/>
    </xf>
    <xf numFmtId="0" fontId="9" fillId="0" borderId="46" xfId="0" applyFont="1" applyBorder="1"/>
    <xf numFmtId="0" fontId="37" fillId="4" borderId="68" xfId="0" applyFont="1" applyFill="1" applyBorder="1" applyAlignment="1">
      <alignment horizontal="center"/>
    </xf>
    <xf numFmtId="0" fontId="4" fillId="4" borderId="68" xfId="0" applyFont="1" applyFill="1" applyBorder="1" applyAlignment="1">
      <alignment horizontal="center"/>
    </xf>
    <xf numFmtId="0" fontId="4" fillId="4" borderId="69" xfId="0" applyFont="1" applyFill="1" applyBorder="1" applyAlignment="1">
      <alignment horizontal="center"/>
    </xf>
    <xf numFmtId="0" fontId="4" fillId="4" borderId="70" xfId="0" applyFont="1" applyFill="1" applyBorder="1" applyAlignment="1">
      <alignment horizontal="center"/>
    </xf>
    <xf numFmtId="0" fontId="9" fillId="0" borderId="47" xfId="0" applyFont="1" applyBorder="1"/>
    <xf numFmtId="0" fontId="7" fillId="14" borderId="0" xfId="0" applyFont="1" applyFill="1" applyAlignment="1">
      <alignment horizontal="left"/>
    </xf>
    <xf numFmtId="0" fontId="0" fillId="14" borderId="0" xfId="0" applyFill="1"/>
    <xf numFmtId="0" fontId="25" fillId="0" borderId="45" xfId="0" applyFont="1" applyBorder="1" applyAlignment="1">
      <alignment horizontal="left" vertical="top" wrapText="1"/>
    </xf>
    <xf numFmtId="0" fontId="9" fillId="0" borderId="48" xfId="0" applyFont="1" applyBorder="1"/>
    <xf numFmtId="0" fontId="0" fillId="0" borderId="1" xfId="0" applyBorder="1"/>
    <xf numFmtId="0" fontId="9" fillId="0" borderId="49" xfId="0" applyFont="1" applyBorder="1"/>
    <xf numFmtId="0" fontId="9" fillId="0" borderId="50" xfId="0" applyFont="1" applyBorder="1"/>
    <xf numFmtId="0" fontId="0" fillId="0" borderId="51" xfId="0" applyBorder="1"/>
    <xf numFmtId="0" fontId="9" fillId="0" borderId="52" xfId="0" applyFont="1" applyBorder="1"/>
    <xf numFmtId="0" fontId="3" fillId="13" borderId="12" xfId="0" applyFont="1" applyFill="1" applyBorder="1" applyAlignment="1">
      <alignment horizontal="center"/>
    </xf>
    <xf numFmtId="0" fontId="9" fillId="0" borderId="31" xfId="0" applyFont="1" applyBorder="1"/>
    <xf numFmtId="0" fontId="9" fillId="0" borderId="32" xfId="0" applyFont="1" applyBorder="1"/>
    <xf numFmtId="0" fontId="12" fillId="9" borderId="30" xfId="0" applyFont="1" applyFill="1" applyBorder="1" applyAlignment="1">
      <alignment horizontal="left" vertical="center" wrapText="1"/>
    </xf>
    <xf numFmtId="0" fontId="9" fillId="0" borderId="33" xfId="0" applyFont="1" applyBorder="1"/>
    <xf numFmtId="0" fontId="18" fillId="10" borderId="12" xfId="0" applyFont="1" applyFill="1" applyBorder="1" applyAlignment="1">
      <alignment horizontal="center"/>
    </xf>
    <xf numFmtId="0" fontId="11" fillId="3" borderId="12" xfId="0" applyFont="1" applyFill="1" applyBorder="1" applyAlignment="1">
      <alignment horizontal="left"/>
    </xf>
    <xf numFmtId="0" fontId="0" fillId="14" borderId="0" xfId="0" applyFill="1" applyAlignment="1">
      <alignment horizontal="left"/>
    </xf>
  </cellXfs>
  <cellStyles count="4">
    <cellStyle name="Currency" xfId="2" builtinId="4"/>
    <cellStyle name="Normal" xfId="0" builtinId="0"/>
    <cellStyle name="Normal 2" xfId="1" xr:uid="{5D93D1BB-2A15-4F3E-90C0-1B7278D839BF}"/>
    <cellStyle name="Percent" xfId="3" builtinId="5"/>
  </cellStyles>
  <dxfs count="8">
    <dxf>
      <protection locked="1" hidden="0"/>
    </dxf>
    <dxf>
      <protection locked="1" hidden="0"/>
    </dxf>
    <dxf>
      <protection locked="1" hidden="0"/>
    </dxf>
    <dxf>
      <protection locked="1" hidden="0"/>
    </dxf>
    <dxf>
      <font>
        <b/>
        <family val="2"/>
      </font>
      <protection locked="1" hidden="0"/>
    </dxf>
    <dxf>
      <fill>
        <patternFill patternType="solid">
          <fgColor rgb="FFD9E2F3"/>
          <bgColor rgb="FFD9E2F3"/>
        </patternFill>
      </fill>
    </dxf>
    <dxf>
      <fill>
        <patternFill patternType="solid">
          <fgColor rgb="FFDEEAF6"/>
          <bgColor rgb="FFDEEAF6"/>
        </patternFill>
      </fill>
    </dxf>
    <dxf>
      <fill>
        <patternFill patternType="solid">
          <fgColor theme="8"/>
          <bgColor theme="8"/>
        </patternFill>
      </fill>
    </dxf>
  </dxfs>
  <tableStyles count="1">
    <tableStyle name="Summary-style" pivot="0" count="3" xr9:uid="{00000000-0011-0000-FFFF-FFFF00000000}">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7:B13" headerRowDxfId="4" dataDxfId="3" totalsRowDxfId="2">
  <tableColumns count="2">
    <tableColumn id="1" xr3:uid="{00000000-0010-0000-0000-000001000000}" name="Item" dataDxfId="1"/>
    <tableColumn id="2" xr3:uid="{00000000-0010-0000-0000-000002000000}" name="Total" dataDxfId="0"/>
  </tableColumns>
  <tableStyleInfo name="Summar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Z1000"/>
  <sheetViews>
    <sheetView tabSelected="1" workbookViewId="0"/>
  </sheetViews>
  <sheetFormatPr defaultColWidth="14.44140625" defaultRowHeight="15" customHeight="1"/>
  <cols>
    <col min="1" max="1" width="102.109375" customWidth="1"/>
    <col min="2" max="26" width="8.6640625" customWidth="1"/>
  </cols>
  <sheetData>
    <row r="1" spans="1:26" ht="37.5" customHeight="1">
      <c r="A1" s="1" t="s">
        <v>9</v>
      </c>
    </row>
    <row r="2" spans="1:26" ht="82.2" customHeight="1">
      <c r="A2" s="3" t="s">
        <v>113</v>
      </c>
      <c r="B2" s="2"/>
      <c r="C2" s="2"/>
      <c r="D2" s="2"/>
      <c r="E2" s="2"/>
      <c r="F2" s="2"/>
      <c r="G2" s="2"/>
      <c r="H2" s="2"/>
      <c r="I2" s="2"/>
      <c r="J2" s="2"/>
      <c r="K2" s="2"/>
      <c r="L2" s="2"/>
      <c r="M2" s="2"/>
      <c r="N2" s="2"/>
      <c r="O2" s="2"/>
      <c r="P2" s="2"/>
      <c r="Q2" s="2"/>
      <c r="R2" s="2"/>
      <c r="S2" s="2"/>
      <c r="T2" s="2"/>
      <c r="U2" s="2"/>
      <c r="V2" s="2"/>
      <c r="W2" s="2"/>
      <c r="X2" s="2"/>
      <c r="Y2" s="2"/>
      <c r="Z2" s="2"/>
    </row>
    <row r="3" spans="1:26" ht="57.6">
      <c r="A3" s="3" t="s">
        <v>114</v>
      </c>
      <c r="B3" s="2"/>
      <c r="C3" s="2"/>
      <c r="D3" s="2"/>
      <c r="E3" s="2"/>
      <c r="F3" s="2"/>
      <c r="G3" s="2"/>
      <c r="H3" s="2"/>
      <c r="I3" s="2"/>
      <c r="J3" s="2"/>
      <c r="K3" s="2"/>
      <c r="L3" s="2"/>
      <c r="M3" s="2"/>
      <c r="N3" s="2"/>
      <c r="O3" s="2"/>
      <c r="P3" s="2"/>
      <c r="Q3" s="2"/>
      <c r="R3" s="2"/>
      <c r="S3" s="2"/>
      <c r="T3" s="2"/>
      <c r="U3" s="2"/>
      <c r="V3" s="2"/>
      <c r="W3" s="2"/>
      <c r="X3" s="2"/>
      <c r="Y3" s="2"/>
      <c r="Z3" s="2"/>
    </row>
    <row r="4" spans="1:26" ht="28.8">
      <c r="A4" s="3" t="s">
        <v>115</v>
      </c>
      <c r="B4" s="2"/>
      <c r="C4" s="2"/>
      <c r="D4" s="2"/>
      <c r="E4" s="2"/>
      <c r="F4" s="2"/>
      <c r="G4" s="2"/>
      <c r="H4" s="2"/>
      <c r="I4" s="2"/>
      <c r="J4" s="2"/>
      <c r="K4" s="2"/>
      <c r="L4" s="2"/>
      <c r="M4" s="2"/>
      <c r="N4" s="2"/>
      <c r="O4" s="2"/>
      <c r="P4" s="2"/>
      <c r="Q4" s="2"/>
      <c r="R4" s="2"/>
      <c r="S4" s="2"/>
      <c r="T4" s="2"/>
      <c r="U4" s="2"/>
      <c r="V4" s="2"/>
      <c r="W4" s="2"/>
      <c r="X4" s="2"/>
      <c r="Y4" s="2"/>
      <c r="Z4" s="2"/>
    </row>
    <row r="5" spans="1:26" ht="28.8">
      <c r="A5" s="3" t="s">
        <v>116</v>
      </c>
      <c r="B5" s="2"/>
      <c r="C5" s="2"/>
      <c r="D5" s="2"/>
      <c r="E5" s="2"/>
      <c r="F5" s="2"/>
      <c r="G5" s="2"/>
      <c r="H5" s="2"/>
      <c r="I5" s="2"/>
      <c r="J5" s="2"/>
      <c r="K5" s="2"/>
      <c r="L5" s="2"/>
      <c r="M5" s="2"/>
      <c r="N5" s="2"/>
      <c r="O5" s="2"/>
      <c r="P5" s="2"/>
      <c r="Q5" s="2"/>
      <c r="R5" s="2"/>
      <c r="S5" s="2"/>
      <c r="T5" s="2"/>
      <c r="U5" s="2"/>
      <c r="V5" s="2"/>
      <c r="W5" s="2"/>
      <c r="X5" s="2"/>
      <c r="Y5" s="2"/>
      <c r="Z5" s="2"/>
    </row>
    <row r="6" spans="1:26" ht="43.2">
      <c r="A6" s="4" t="s">
        <v>117</v>
      </c>
      <c r="B6" s="2"/>
      <c r="C6" s="2"/>
      <c r="D6" s="2"/>
      <c r="E6" s="2"/>
      <c r="F6" s="2"/>
      <c r="G6" s="2"/>
      <c r="H6" s="2"/>
      <c r="I6" s="2"/>
      <c r="J6" s="2"/>
      <c r="K6" s="2"/>
      <c r="L6" s="2"/>
      <c r="M6" s="2"/>
      <c r="N6" s="2"/>
      <c r="O6" s="2"/>
      <c r="P6" s="2"/>
      <c r="Q6" s="2"/>
      <c r="R6" s="2"/>
      <c r="S6" s="2"/>
      <c r="T6" s="2"/>
      <c r="U6" s="2"/>
      <c r="V6" s="2"/>
      <c r="W6" s="2"/>
      <c r="X6" s="2"/>
      <c r="Y6" s="2"/>
      <c r="Z6" s="2"/>
    </row>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dR0L10g6R/rTcnITh9R0rf8N2mj8RYggRYUr/CqnIPwlPhhCIk/rpU/W6G3kkyzw0hOMTA63XxRA4tuTSTnoCw==" saltValue="WRNn97uADkVgnwMgPVNNbQ==" spinCount="100000" sheet="1" objects="1" scenario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DB1A9"/>
  </sheetPr>
  <dimension ref="A1:F1000"/>
  <sheetViews>
    <sheetView workbookViewId="0">
      <selection activeCell="B4" sqref="B4:F4"/>
    </sheetView>
  </sheetViews>
  <sheetFormatPr defaultColWidth="14.44140625" defaultRowHeight="15" customHeight="1"/>
  <cols>
    <col min="1" max="1" width="35.44140625" customWidth="1"/>
    <col min="2" max="2" width="20.109375" customWidth="1"/>
    <col min="3" max="3" width="13.6640625" customWidth="1"/>
    <col min="4" max="26" width="8.6640625" customWidth="1"/>
  </cols>
  <sheetData>
    <row r="1" spans="1:6" ht="14.25" customHeight="1">
      <c r="A1" s="161" t="s">
        <v>121</v>
      </c>
      <c r="B1" s="161"/>
      <c r="F1" s="36"/>
    </row>
    <row r="2" spans="1:6" ht="14.25" customHeight="1">
      <c r="A2" s="161" t="s">
        <v>10</v>
      </c>
      <c r="B2" s="161"/>
    </row>
    <row r="3" spans="1:6" ht="14.25" customHeight="1"/>
    <row r="4" spans="1:6" ht="18">
      <c r="A4" s="193" t="s">
        <v>11</v>
      </c>
      <c r="B4" s="194" t="s">
        <v>125</v>
      </c>
      <c r="C4" s="195"/>
      <c r="D4" s="195"/>
      <c r="E4" s="195"/>
      <c r="F4" s="196"/>
    </row>
    <row r="5" spans="1:6" ht="14.25" customHeight="1"/>
    <row r="6" spans="1:6" ht="14.25" customHeight="1">
      <c r="A6" s="186" t="s">
        <v>136</v>
      </c>
    </row>
    <row r="7" spans="1:6" ht="14.25" customHeight="1">
      <c r="A7" s="187" t="s">
        <v>12</v>
      </c>
      <c r="B7" s="48" t="s">
        <v>13</v>
      </c>
    </row>
    <row r="8" spans="1:6" ht="14.25" customHeight="1">
      <c r="A8" s="188" t="s">
        <v>14</v>
      </c>
      <c r="B8" s="189" t="str">
        <f>'Cash Flow Analysis'!H35</f>
        <v/>
      </c>
    </row>
    <row r="9" spans="1:6" ht="14.25" customHeight="1">
      <c r="A9" s="188" t="s">
        <v>15</v>
      </c>
      <c r="B9" s="189" t="str">
        <f>'Project Costs'!E45</f>
        <v/>
      </c>
    </row>
    <row r="10" spans="1:6" ht="14.25" customHeight="1">
      <c r="A10" s="190" t="s">
        <v>16</v>
      </c>
      <c r="B10" s="189">
        <f>SUM('Project Costs'!E19:E25)</f>
        <v>0</v>
      </c>
    </row>
    <row r="11" spans="1:6" ht="14.25" customHeight="1">
      <c r="A11" s="190" t="s">
        <v>17</v>
      </c>
      <c r="B11" s="189">
        <f>SUM('Project Costs'!E28:E38)</f>
        <v>0</v>
      </c>
    </row>
    <row r="12" spans="1:6" ht="14.25" customHeight="1">
      <c r="A12" s="190" t="s">
        <v>18</v>
      </c>
      <c r="B12" s="189">
        <f>SUM('Project Costs'!E41:E43)</f>
        <v>0</v>
      </c>
    </row>
    <row r="13" spans="1:6" ht="14.25" customHeight="1">
      <c r="A13" s="191" t="s">
        <v>19</v>
      </c>
      <c r="B13" s="192" t="str">
        <f>'Cash Flow Analysis'!L35</f>
        <v/>
      </c>
    </row>
    <row r="14" spans="1:6" ht="14.25" customHeight="1"/>
    <row r="15" spans="1:6" ht="14.25" customHeight="1"/>
    <row r="16" spans="1:6"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YF+pDCsw/8450TM9Hhp36mv5lGKyzVifeDyhV8+N9RAs3nM4nU8Ljczv6KOtlZz8tYDE4jqd6LwxKyup3l9WZA==" saltValue="MIjWsoBRoPrNe6QpiNFQZw==" spinCount="100000" sheet="1" objects="1" scenarios="1"/>
  <mergeCells count="1">
    <mergeCell ref="B4:F4"/>
  </mergeCells>
  <pageMargins left="0.7" right="0.7" top="0.75" bottom="0.75" header="0" footer="0"/>
  <pageSetup orientation="landscape"/>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1B626-FEDE-4F1B-924A-93BB5B5EDEDB}">
  <sheetPr codeName="Sheet4">
    <tabColor rgb="FFFFC000"/>
  </sheetPr>
  <dimension ref="A1:W1003"/>
  <sheetViews>
    <sheetView zoomScale="80" zoomScaleNormal="80" workbookViewId="0">
      <selection activeCell="A9" sqref="A9"/>
    </sheetView>
  </sheetViews>
  <sheetFormatPr defaultColWidth="14.44140625" defaultRowHeight="15" customHeight="1"/>
  <cols>
    <col min="1" max="1" width="13.6640625" customWidth="1"/>
    <col min="2" max="2" width="70.77734375" customWidth="1"/>
    <col min="3" max="3" width="19.44140625" customWidth="1"/>
    <col min="4" max="4" width="15.109375" customWidth="1"/>
    <col min="5" max="5" width="13.5546875" customWidth="1"/>
    <col min="6" max="6" width="19" bestFit="1" customWidth="1"/>
    <col min="7" max="9" width="8.6640625" customWidth="1"/>
    <col min="10" max="10" width="11.44140625" bestFit="1" customWidth="1"/>
    <col min="11" max="11" width="11.33203125" customWidth="1"/>
    <col min="12" max="12" width="11.77734375" bestFit="1" customWidth="1"/>
    <col min="13" max="14" width="8.6640625" customWidth="1"/>
    <col min="15" max="15" width="11.77734375" customWidth="1"/>
    <col min="16" max="19" width="8.6640625" customWidth="1"/>
    <col min="20" max="20" width="18.44140625" customWidth="1"/>
    <col min="21" max="21" width="11.44140625" customWidth="1"/>
    <col min="22" max="30" width="8.6640625" customWidth="1"/>
  </cols>
  <sheetData>
    <row r="1" spans="1:23" ht="14.25" customHeight="1">
      <c r="A1" s="33" t="s">
        <v>20</v>
      </c>
      <c r="B1" s="34" t="s">
        <v>122</v>
      </c>
      <c r="D1" s="36"/>
      <c r="E1" s="36"/>
      <c r="F1" s="36"/>
    </row>
    <row r="2" spans="1:23" ht="15.6">
      <c r="A2" s="33" t="s">
        <v>21</v>
      </c>
      <c r="B2" s="89" t="s">
        <v>108</v>
      </c>
      <c r="C2" s="161"/>
      <c r="D2" s="161"/>
    </row>
    <row r="3" spans="1:23" ht="14.25" customHeight="1">
      <c r="A3" s="33" t="s">
        <v>22</v>
      </c>
      <c r="B3" s="34" t="str">
        <f>Summary!B4</f>
        <v>Insert Proposer Company Name (Summary Tab)</v>
      </c>
      <c r="C3" s="161"/>
    </row>
    <row r="4" spans="1:23" ht="14.25" customHeight="1">
      <c r="A4" s="36"/>
      <c r="B4" s="37"/>
      <c r="C4" s="37"/>
    </row>
    <row r="5" spans="1:23" ht="14.25" customHeight="1">
      <c r="A5" s="36"/>
      <c r="B5" s="37"/>
      <c r="C5" s="37"/>
    </row>
    <row r="6" spans="1:23" ht="18.600000000000001" thickBot="1">
      <c r="A6" s="38" t="s">
        <v>23</v>
      </c>
      <c r="B6" s="37"/>
      <c r="C6" s="37"/>
    </row>
    <row r="7" spans="1:23" ht="14.25" customHeight="1" thickBot="1">
      <c r="A7" s="197" t="s">
        <v>23</v>
      </c>
      <c r="B7" s="198"/>
      <c r="C7" s="198"/>
      <c r="D7" s="198"/>
      <c r="E7" s="198"/>
      <c r="F7" s="162" t="s">
        <v>138</v>
      </c>
      <c r="G7" s="199" t="s">
        <v>137</v>
      </c>
      <c r="H7" s="200"/>
      <c r="I7" s="200"/>
      <c r="J7" s="200"/>
      <c r="K7" s="200"/>
      <c r="L7" s="200"/>
      <c r="M7" s="200"/>
      <c r="N7" s="200"/>
      <c r="O7" s="201"/>
      <c r="P7" s="202" t="s">
        <v>24</v>
      </c>
      <c r="Q7" s="198"/>
      <c r="R7" s="203"/>
      <c r="T7" s="163" t="s">
        <v>25</v>
      </c>
      <c r="U7" s="164"/>
    </row>
    <row r="8" spans="1:23" ht="42" customHeight="1" thickBot="1">
      <c r="A8" s="165" t="s">
        <v>26</v>
      </c>
      <c r="B8" s="166" t="s">
        <v>27</v>
      </c>
      <c r="C8" s="167" t="s">
        <v>28</v>
      </c>
      <c r="D8" s="168" t="s">
        <v>29</v>
      </c>
      <c r="E8" s="169" t="s">
        <v>30</v>
      </c>
      <c r="F8" s="170" t="s">
        <v>140</v>
      </c>
      <c r="G8" s="171" t="s">
        <v>31</v>
      </c>
      <c r="H8" s="167" t="s">
        <v>32</v>
      </c>
      <c r="I8" s="172" t="s">
        <v>33</v>
      </c>
      <c r="J8" s="181" t="s">
        <v>132</v>
      </c>
      <c r="K8" s="182" t="s">
        <v>133</v>
      </c>
      <c r="L8" s="183" t="s">
        <v>134</v>
      </c>
      <c r="M8" s="181" t="s">
        <v>34</v>
      </c>
      <c r="N8" s="182" t="s">
        <v>35</v>
      </c>
      <c r="O8" s="183" t="s">
        <v>131</v>
      </c>
      <c r="P8" s="184" t="s">
        <v>36</v>
      </c>
      <c r="Q8" s="168" t="s">
        <v>37</v>
      </c>
      <c r="R8" s="185" t="s">
        <v>38</v>
      </c>
      <c r="T8" s="139" t="s">
        <v>43</v>
      </c>
      <c r="U8" s="179" t="s">
        <v>5</v>
      </c>
    </row>
    <row r="9" spans="1:23" ht="19.95" customHeight="1">
      <c r="A9" s="98"/>
      <c r="B9" s="99"/>
      <c r="C9" s="100"/>
      <c r="D9" s="157" t="str">
        <f>IF(SUM(F9,J9:L9)&lt;&gt;0,SUM(F9,J9:L9),"")</f>
        <v/>
      </c>
      <c r="E9" s="158" t="str">
        <f>IFERROR(C9/D9,"")</f>
        <v/>
      </c>
      <c r="F9" s="101"/>
      <c r="G9" s="102"/>
      <c r="H9" s="103"/>
      <c r="I9" s="104"/>
      <c r="J9" s="115" t="str">
        <f>IF(G9&lt;&gt;"",G9*$U$9,"")</f>
        <v/>
      </c>
      <c r="K9" s="116" t="str">
        <f>IF(H9&lt;&gt;"",H9*$U$10,"")</f>
        <v/>
      </c>
      <c r="L9" s="117" t="str">
        <f>IF(I9&lt;&gt;"",I9*$U$11,"")</f>
        <v/>
      </c>
      <c r="M9" s="118" t="str">
        <f t="shared" ref="M9:M26" si="0">IF(G9&lt;&gt;"",G9*$U$20,"")</f>
        <v/>
      </c>
      <c r="N9" s="119" t="str">
        <f t="shared" ref="N9:N26" si="1">IF(H9&lt;&gt;"",H9*$U$21,"")</f>
        <v/>
      </c>
      <c r="O9" s="120" t="str">
        <f>IF(SUM(M9:N9)&lt;&gt;0,SUM(M9:N9),"")</f>
        <v/>
      </c>
      <c r="P9" s="121" t="str">
        <f t="shared" ref="P9:P26" si="2">IF(SUM($U$16*G9,$U$17*H9)&lt;&gt;0,SUM($U$16*G9,$U$17*H9),"")</f>
        <v/>
      </c>
      <c r="Q9" s="122" t="str">
        <f t="shared" ref="Q9:Q26" si="3">IF(SUM($V$16*G9,$V$17*H9)&lt;&gt;0,SUM($V$16*G9,$V$17*H9),"")</f>
        <v/>
      </c>
      <c r="R9" s="123" t="str">
        <f t="shared" ref="R9:R26" si="4">IF(SUM($W$16*G9,$W$17*H9)&lt;&gt;0,SUM($W$16*G9,$W$17*H9),"")</f>
        <v/>
      </c>
      <c r="T9" s="124" t="s">
        <v>6</v>
      </c>
      <c r="U9" s="125">
        <v>8.4799297951868288E-2</v>
      </c>
    </row>
    <row r="10" spans="1:23" ht="19.95" customHeight="1">
      <c r="A10" s="98"/>
      <c r="B10" s="42"/>
      <c r="C10" s="105"/>
      <c r="D10" s="157" t="str">
        <f t="shared" ref="D10:D26" si="5">IF(SUM(F10,J10:L10)&lt;&gt;0,SUM(F10,J10:L10),"")</f>
        <v/>
      </c>
      <c r="E10" s="158" t="str">
        <f t="shared" ref="E10:E26" si="6">IFERROR(C10/D10,"")</f>
        <v/>
      </c>
      <c r="F10" s="106"/>
      <c r="G10" s="107"/>
      <c r="H10" s="42"/>
      <c r="I10" s="108"/>
      <c r="J10" s="126" t="str">
        <f t="shared" ref="J10:J26" si="7">IF(G10&lt;&gt;"",G10*$U$9,"")</f>
        <v/>
      </c>
      <c r="K10" s="127" t="str">
        <f t="shared" ref="K10:K26" si="8">IF(H10&lt;&gt;"",H10*$U$10,"")</f>
        <v/>
      </c>
      <c r="L10" s="117" t="str">
        <f t="shared" ref="L10:L26" si="9">IF(I10&lt;&gt;"",I10*$U$11,"")</f>
        <v/>
      </c>
      <c r="M10" s="128" t="str">
        <f t="shared" si="0"/>
        <v/>
      </c>
      <c r="N10" s="129" t="str">
        <f t="shared" si="1"/>
        <v/>
      </c>
      <c r="O10" s="120" t="str">
        <f>IF(SUM(M10:N10)&lt;&gt;0,SUM(M10:N10),"")</f>
        <v/>
      </c>
      <c r="P10" s="130" t="str">
        <f t="shared" si="2"/>
        <v/>
      </c>
      <c r="Q10" s="131" t="str">
        <f t="shared" si="3"/>
        <v/>
      </c>
      <c r="R10" s="132" t="str">
        <f t="shared" si="4"/>
        <v/>
      </c>
      <c r="T10" s="124" t="s">
        <v>7</v>
      </c>
      <c r="U10" s="133">
        <v>10.522008921325293</v>
      </c>
    </row>
    <row r="11" spans="1:23" ht="19.95" customHeight="1" thickBot="1">
      <c r="A11" s="98"/>
      <c r="B11" s="42"/>
      <c r="C11" s="105"/>
      <c r="D11" s="157" t="str">
        <f t="shared" si="5"/>
        <v/>
      </c>
      <c r="E11" s="158" t="str">
        <f t="shared" si="6"/>
        <v/>
      </c>
      <c r="F11" s="106"/>
      <c r="G11" s="107"/>
      <c r="H11" s="42"/>
      <c r="I11" s="108"/>
      <c r="J11" s="126" t="str">
        <f t="shared" si="7"/>
        <v/>
      </c>
      <c r="K11" s="127" t="str">
        <f t="shared" si="8"/>
        <v/>
      </c>
      <c r="L11" s="117" t="str">
        <f t="shared" si="9"/>
        <v/>
      </c>
      <c r="M11" s="128" t="str">
        <f t="shared" si="0"/>
        <v/>
      </c>
      <c r="N11" s="129" t="str">
        <f t="shared" si="1"/>
        <v/>
      </c>
      <c r="O11" s="120" t="str">
        <f t="shared" ref="O11:O26" si="10">IF(SUM(M11:N11)&lt;&gt;0,SUM(M11:N11),"")</f>
        <v/>
      </c>
      <c r="P11" s="130" t="str">
        <f t="shared" si="2"/>
        <v/>
      </c>
      <c r="Q11" s="131" t="str">
        <f t="shared" si="3"/>
        <v/>
      </c>
      <c r="R11" s="132" t="str">
        <f t="shared" si="4"/>
        <v/>
      </c>
      <c r="T11" s="134" t="s">
        <v>8</v>
      </c>
      <c r="U11" s="135">
        <v>12.66905651401945</v>
      </c>
    </row>
    <row r="12" spans="1:23" ht="19.95" customHeight="1">
      <c r="A12" s="98"/>
      <c r="B12" s="42"/>
      <c r="C12" s="105"/>
      <c r="D12" s="157" t="str">
        <f t="shared" si="5"/>
        <v/>
      </c>
      <c r="E12" s="158" t="str">
        <f t="shared" si="6"/>
        <v/>
      </c>
      <c r="F12" s="106"/>
      <c r="G12" s="107"/>
      <c r="H12" s="42"/>
      <c r="I12" s="108"/>
      <c r="J12" s="126" t="str">
        <f t="shared" si="7"/>
        <v/>
      </c>
      <c r="K12" s="127" t="str">
        <f t="shared" si="8"/>
        <v/>
      </c>
      <c r="L12" s="117" t="str">
        <f t="shared" si="9"/>
        <v/>
      </c>
      <c r="M12" s="128" t="str">
        <f t="shared" si="0"/>
        <v/>
      </c>
      <c r="N12" s="129" t="str">
        <f t="shared" si="1"/>
        <v/>
      </c>
      <c r="O12" s="120" t="str">
        <f t="shared" si="10"/>
        <v/>
      </c>
      <c r="P12" s="130" t="str">
        <f t="shared" si="2"/>
        <v/>
      </c>
      <c r="Q12" s="131" t="str">
        <f t="shared" si="3"/>
        <v/>
      </c>
      <c r="R12" s="132" t="str">
        <f t="shared" si="4"/>
        <v/>
      </c>
    </row>
    <row r="13" spans="1:23" ht="19.95" customHeight="1" thickBot="1">
      <c r="A13" s="98"/>
      <c r="B13" s="42"/>
      <c r="C13" s="105"/>
      <c r="D13" s="157" t="str">
        <f t="shared" si="5"/>
        <v/>
      </c>
      <c r="E13" s="158" t="str">
        <f t="shared" si="6"/>
        <v/>
      </c>
      <c r="F13" s="106"/>
      <c r="G13" s="107"/>
      <c r="H13" s="42"/>
      <c r="I13" s="108"/>
      <c r="J13" s="126" t="str">
        <f t="shared" si="7"/>
        <v/>
      </c>
      <c r="K13" s="127" t="str">
        <f t="shared" si="8"/>
        <v/>
      </c>
      <c r="L13" s="117" t="str">
        <f t="shared" si="9"/>
        <v/>
      </c>
      <c r="M13" s="128" t="str">
        <f t="shared" si="0"/>
        <v/>
      </c>
      <c r="N13" s="129" t="str">
        <f t="shared" si="1"/>
        <v/>
      </c>
      <c r="O13" s="120" t="str">
        <f t="shared" si="10"/>
        <v/>
      </c>
      <c r="P13" s="130" t="str">
        <f t="shared" si="2"/>
        <v/>
      </c>
      <c r="Q13" s="131" t="str">
        <f t="shared" si="3"/>
        <v/>
      </c>
      <c r="R13" s="132" t="str">
        <f t="shared" si="4"/>
        <v/>
      </c>
    </row>
    <row r="14" spans="1:23" ht="19.95" customHeight="1">
      <c r="A14" s="98"/>
      <c r="B14" s="42"/>
      <c r="C14" s="105"/>
      <c r="D14" s="157" t="str">
        <f t="shared" si="5"/>
        <v/>
      </c>
      <c r="E14" s="158" t="str">
        <f t="shared" si="6"/>
        <v/>
      </c>
      <c r="F14" s="106"/>
      <c r="G14" s="107"/>
      <c r="H14" s="42"/>
      <c r="I14" s="108"/>
      <c r="J14" s="126" t="str">
        <f t="shared" si="7"/>
        <v/>
      </c>
      <c r="K14" s="127" t="str">
        <f t="shared" si="8"/>
        <v/>
      </c>
      <c r="L14" s="117" t="str">
        <f t="shared" si="9"/>
        <v/>
      </c>
      <c r="M14" s="128" t="str">
        <f t="shared" si="0"/>
        <v/>
      </c>
      <c r="N14" s="129" t="str">
        <f t="shared" si="1"/>
        <v/>
      </c>
      <c r="O14" s="120" t="str">
        <f t="shared" si="10"/>
        <v/>
      </c>
      <c r="P14" s="130" t="str">
        <f t="shared" si="2"/>
        <v/>
      </c>
      <c r="Q14" s="131" t="str">
        <f t="shared" si="3"/>
        <v/>
      </c>
      <c r="R14" s="132" t="str">
        <f t="shared" si="4"/>
        <v/>
      </c>
      <c r="T14" s="136" t="s">
        <v>39</v>
      </c>
      <c r="U14" s="137"/>
      <c r="V14" s="137"/>
      <c r="W14" s="138"/>
    </row>
    <row r="15" spans="1:23" ht="19.95" customHeight="1">
      <c r="A15" s="98"/>
      <c r="B15" s="42"/>
      <c r="C15" s="105"/>
      <c r="D15" s="157" t="str">
        <f t="shared" si="5"/>
        <v/>
      </c>
      <c r="E15" s="158" t="str">
        <f t="shared" si="6"/>
        <v/>
      </c>
      <c r="F15" s="106"/>
      <c r="G15" s="107"/>
      <c r="H15" s="42"/>
      <c r="I15" s="108"/>
      <c r="J15" s="126" t="str">
        <f t="shared" si="7"/>
        <v/>
      </c>
      <c r="K15" s="127" t="str">
        <f t="shared" si="8"/>
        <v/>
      </c>
      <c r="L15" s="117" t="str">
        <f t="shared" si="9"/>
        <v/>
      </c>
      <c r="M15" s="128" t="str">
        <f t="shared" si="0"/>
        <v/>
      </c>
      <c r="N15" s="129" t="str">
        <f t="shared" si="1"/>
        <v/>
      </c>
      <c r="O15" s="120" t="str">
        <f t="shared" si="10"/>
        <v/>
      </c>
      <c r="P15" s="130" t="str">
        <f t="shared" si="2"/>
        <v/>
      </c>
      <c r="Q15" s="131" t="str">
        <f t="shared" si="3"/>
        <v/>
      </c>
      <c r="R15" s="132" t="str">
        <f t="shared" si="4"/>
        <v/>
      </c>
      <c r="T15" s="139"/>
      <c r="U15" s="140" t="s">
        <v>0</v>
      </c>
      <c r="V15" s="140" t="s">
        <v>1</v>
      </c>
      <c r="W15" s="141" t="s">
        <v>2</v>
      </c>
    </row>
    <row r="16" spans="1:23" ht="19.95" customHeight="1">
      <c r="A16" s="98"/>
      <c r="B16" s="42"/>
      <c r="C16" s="105"/>
      <c r="D16" s="157" t="str">
        <f t="shared" si="5"/>
        <v/>
      </c>
      <c r="E16" s="158" t="str">
        <f t="shared" si="6"/>
        <v/>
      </c>
      <c r="F16" s="106"/>
      <c r="G16" s="107"/>
      <c r="H16" s="42"/>
      <c r="I16" s="108"/>
      <c r="J16" s="126" t="str">
        <f t="shared" si="7"/>
        <v/>
      </c>
      <c r="K16" s="127" t="str">
        <f t="shared" si="8"/>
        <v/>
      </c>
      <c r="L16" s="117" t="str">
        <f t="shared" si="9"/>
        <v/>
      </c>
      <c r="M16" s="128" t="str">
        <f t="shared" si="0"/>
        <v/>
      </c>
      <c r="N16" s="129" t="str">
        <f t="shared" si="1"/>
        <v/>
      </c>
      <c r="O16" s="120" t="str">
        <f t="shared" si="10"/>
        <v/>
      </c>
      <c r="P16" s="130" t="str">
        <f t="shared" si="2"/>
        <v/>
      </c>
      <c r="Q16" s="131" t="str">
        <f t="shared" si="3"/>
        <v/>
      </c>
      <c r="R16" s="132" t="str">
        <f t="shared" si="4"/>
        <v/>
      </c>
      <c r="T16" s="139" t="s">
        <v>3</v>
      </c>
      <c r="U16" s="142">
        <v>3.0667879087306995E-4</v>
      </c>
      <c r="V16" s="28">
        <v>1.36077711E-4</v>
      </c>
      <c r="W16" s="143">
        <v>1.5286062869000001E-4</v>
      </c>
    </row>
    <row r="17" spans="1:23" ht="19.95" customHeight="1" thickBot="1">
      <c r="A17" s="98"/>
      <c r="B17" s="42"/>
      <c r="C17" s="105"/>
      <c r="D17" s="157" t="str">
        <f t="shared" si="5"/>
        <v/>
      </c>
      <c r="E17" s="158" t="str">
        <f t="shared" si="6"/>
        <v/>
      </c>
      <c r="F17" s="106"/>
      <c r="G17" s="107"/>
      <c r="H17" s="42"/>
      <c r="I17" s="108"/>
      <c r="J17" s="126" t="str">
        <f t="shared" si="7"/>
        <v/>
      </c>
      <c r="K17" s="127" t="str">
        <f t="shared" si="8"/>
        <v/>
      </c>
      <c r="L17" s="117" t="str">
        <f t="shared" si="9"/>
        <v/>
      </c>
      <c r="M17" s="128" t="str">
        <f t="shared" si="0"/>
        <v/>
      </c>
      <c r="N17" s="129" t="str">
        <f t="shared" si="1"/>
        <v/>
      </c>
      <c r="O17" s="120" t="str">
        <f t="shared" si="10"/>
        <v/>
      </c>
      <c r="P17" s="130" t="str">
        <f t="shared" si="2"/>
        <v/>
      </c>
      <c r="Q17" s="131" t="str">
        <f t="shared" si="3"/>
        <v/>
      </c>
      <c r="R17" s="132" t="str">
        <f t="shared" si="4"/>
        <v/>
      </c>
      <c r="T17" s="144" t="s">
        <v>4</v>
      </c>
      <c r="U17" s="145">
        <v>5.4622574399999999E-2</v>
      </c>
      <c r="V17" s="146">
        <v>0.12700586359999999</v>
      </c>
      <c r="W17" s="147">
        <v>2.7215542199999999E-4</v>
      </c>
    </row>
    <row r="18" spans="1:23" ht="19.95" customHeight="1" thickBot="1">
      <c r="A18" s="98"/>
      <c r="B18" s="42"/>
      <c r="C18" s="105"/>
      <c r="D18" s="157" t="str">
        <f t="shared" si="5"/>
        <v/>
      </c>
      <c r="E18" s="158" t="str">
        <f t="shared" si="6"/>
        <v/>
      </c>
      <c r="F18" s="106"/>
      <c r="G18" s="107"/>
      <c r="H18" s="42"/>
      <c r="I18" s="108"/>
      <c r="J18" s="126" t="str">
        <f t="shared" si="7"/>
        <v/>
      </c>
      <c r="K18" s="127" t="str">
        <f t="shared" si="8"/>
        <v/>
      </c>
      <c r="L18" s="117" t="str">
        <f t="shared" si="9"/>
        <v/>
      </c>
      <c r="M18" s="128" t="str">
        <f t="shared" si="0"/>
        <v/>
      </c>
      <c r="N18" s="129" t="str">
        <f t="shared" si="1"/>
        <v/>
      </c>
      <c r="O18" s="120" t="str">
        <f t="shared" si="10"/>
        <v/>
      </c>
      <c r="P18" s="130" t="str">
        <f t="shared" si="2"/>
        <v/>
      </c>
      <c r="Q18" s="131" t="str">
        <f t="shared" si="3"/>
        <v/>
      </c>
      <c r="R18" s="132" t="str">
        <f t="shared" si="4"/>
        <v/>
      </c>
    </row>
    <row r="19" spans="1:23" ht="19.95" customHeight="1">
      <c r="A19" s="98"/>
      <c r="B19" s="42"/>
      <c r="C19" s="105"/>
      <c r="D19" s="157" t="str">
        <f t="shared" si="5"/>
        <v/>
      </c>
      <c r="E19" s="158" t="str">
        <f t="shared" si="6"/>
        <v/>
      </c>
      <c r="F19" s="106"/>
      <c r="G19" s="107"/>
      <c r="H19" s="42"/>
      <c r="I19" s="108"/>
      <c r="J19" s="126" t="str">
        <f t="shared" si="7"/>
        <v/>
      </c>
      <c r="K19" s="127" t="str">
        <f t="shared" si="8"/>
        <v/>
      </c>
      <c r="L19" s="117" t="str">
        <f t="shared" si="9"/>
        <v/>
      </c>
      <c r="M19" s="128" t="str">
        <f t="shared" si="0"/>
        <v/>
      </c>
      <c r="N19" s="129" t="str">
        <f t="shared" si="1"/>
        <v/>
      </c>
      <c r="O19" s="120" t="str">
        <f t="shared" si="10"/>
        <v/>
      </c>
      <c r="P19" s="130" t="str">
        <f t="shared" si="2"/>
        <v/>
      </c>
      <c r="Q19" s="131" t="str">
        <f t="shared" si="3"/>
        <v/>
      </c>
      <c r="R19" s="132" t="str">
        <f t="shared" si="4"/>
        <v/>
      </c>
      <c r="T19" s="136" t="s">
        <v>40</v>
      </c>
      <c r="U19" s="138"/>
    </row>
    <row r="20" spans="1:23" ht="19.95" customHeight="1">
      <c r="A20" s="98"/>
      <c r="B20" s="42"/>
      <c r="C20" s="105"/>
      <c r="D20" s="157" t="str">
        <f t="shared" si="5"/>
        <v/>
      </c>
      <c r="E20" s="158" t="str">
        <f t="shared" si="6"/>
        <v/>
      </c>
      <c r="F20" s="106"/>
      <c r="G20" s="107"/>
      <c r="H20" s="42"/>
      <c r="I20" s="108"/>
      <c r="J20" s="126" t="str">
        <f t="shared" si="7"/>
        <v/>
      </c>
      <c r="K20" s="127" t="str">
        <f t="shared" si="8"/>
        <v/>
      </c>
      <c r="L20" s="117" t="str">
        <f t="shared" si="9"/>
        <v/>
      </c>
      <c r="M20" s="128" t="str">
        <f t="shared" si="0"/>
        <v/>
      </c>
      <c r="N20" s="129" t="str">
        <f t="shared" si="1"/>
        <v/>
      </c>
      <c r="O20" s="120" t="str">
        <f t="shared" si="10"/>
        <v/>
      </c>
      <c r="P20" s="130" t="str">
        <f t="shared" si="2"/>
        <v/>
      </c>
      <c r="Q20" s="131" t="str">
        <f t="shared" si="3"/>
        <v/>
      </c>
      <c r="R20" s="132" t="str">
        <f t="shared" si="4"/>
        <v/>
      </c>
      <c r="T20" s="139" t="s">
        <v>41</v>
      </c>
      <c r="U20" s="143">
        <v>3.4120000000000001E-3</v>
      </c>
    </row>
    <row r="21" spans="1:23" ht="19.95" customHeight="1" thickBot="1">
      <c r="A21" s="98"/>
      <c r="B21" s="42"/>
      <c r="C21" s="105"/>
      <c r="D21" s="157" t="str">
        <f t="shared" si="5"/>
        <v/>
      </c>
      <c r="E21" s="158" t="str">
        <f t="shared" si="6"/>
        <v/>
      </c>
      <c r="F21" s="106"/>
      <c r="G21" s="107"/>
      <c r="H21" s="42"/>
      <c r="I21" s="108"/>
      <c r="J21" s="126" t="str">
        <f t="shared" si="7"/>
        <v/>
      </c>
      <c r="K21" s="127" t="str">
        <f t="shared" si="8"/>
        <v/>
      </c>
      <c r="L21" s="117" t="str">
        <f t="shared" si="9"/>
        <v/>
      </c>
      <c r="M21" s="128" t="str">
        <f t="shared" si="0"/>
        <v/>
      </c>
      <c r="N21" s="129" t="str">
        <f t="shared" si="1"/>
        <v/>
      </c>
      <c r="O21" s="120" t="str">
        <f t="shared" si="10"/>
        <v/>
      </c>
      <c r="P21" s="130" t="str">
        <f t="shared" si="2"/>
        <v/>
      </c>
      <c r="Q21" s="131" t="str">
        <f t="shared" si="3"/>
        <v/>
      </c>
      <c r="R21" s="132" t="str">
        <f t="shared" si="4"/>
        <v/>
      </c>
      <c r="T21" s="144" t="s">
        <v>42</v>
      </c>
      <c r="U21" s="147">
        <v>1.0288358849999999</v>
      </c>
    </row>
    <row r="22" spans="1:23" ht="19.95" customHeight="1">
      <c r="A22" s="98"/>
      <c r="B22" s="42"/>
      <c r="C22" s="105"/>
      <c r="D22" s="157" t="str">
        <f t="shared" si="5"/>
        <v/>
      </c>
      <c r="E22" s="158" t="str">
        <f t="shared" si="6"/>
        <v/>
      </c>
      <c r="F22" s="106"/>
      <c r="G22" s="107"/>
      <c r="H22" s="42"/>
      <c r="I22" s="108"/>
      <c r="J22" s="126" t="str">
        <f t="shared" si="7"/>
        <v/>
      </c>
      <c r="K22" s="127" t="str">
        <f t="shared" si="8"/>
        <v/>
      </c>
      <c r="L22" s="117" t="str">
        <f t="shared" si="9"/>
        <v/>
      </c>
      <c r="M22" s="128" t="str">
        <f t="shared" si="0"/>
        <v/>
      </c>
      <c r="N22" s="129" t="str">
        <f t="shared" si="1"/>
        <v/>
      </c>
      <c r="O22" s="120" t="str">
        <f t="shared" si="10"/>
        <v/>
      </c>
      <c r="P22" s="130" t="str">
        <f t="shared" si="2"/>
        <v/>
      </c>
      <c r="Q22" s="131" t="str">
        <f t="shared" si="3"/>
        <v/>
      </c>
      <c r="R22" s="132" t="str">
        <f t="shared" si="4"/>
        <v/>
      </c>
    </row>
    <row r="23" spans="1:23" ht="19.95" customHeight="1">
      <c r="A23" s="98"/>
      <c r="B23" s="42"/>
      <c r="C23" s="105"/>
      <c r="D23" s="157" t="str">
        <f t="shared" si="5"/>
        <v/>
      </c>
      <c r="E23" s="158" t="str">
        <f t="shared" si="6"/>
        <v/>
      </c>
      <c r="F23" s="106"/>
      <c r="G23" s="107"/>
      <c r="H23" s="42"/>
      <c r="I23" s="108"/>
      <c r="J23" s="126" t="str">
        <f t="shared" si="7"/>
        <v/>
      </c>
      <c r="K23" s="127" t="str">
        <f t="shared" si="8"/>
        <v/>
      </c>
      <c r="L23" s="117" t="str">
        <f t="shared" si="9"/>
        <v/>
      </c>
      <c r="M23" s="128" t="str">
        <f t="shared" si="0"/>
        <v/>
      </c>
      <c r="N23" s="129" t="str">
        <f t="shared" si="1"/>
        <v/>
      </c>
      <c r="O23" s="120" t="str">
        <f t="shared" si="10"/>
        <v/>
      </c>
      <c r="P23" s="130" t="str">
        <f t="shared" si="2"/>
        <v/>
      </c>
      <c r="Q23" s="131" t="str">
        <f t="shared" si="3"/>
        <v/>
      </c>
      <c r="R23" s="132" t="str">
        <f t="shared" si="4"/>
        <v/>
      </c>
    </row>
    <row r="24" spans="1:23" ht="19.95" customHeight="1">
      <c r="A24" s="98"/>
      <c r="B24" s="42"/>
      <c r="C24" s="105"/>
      <c r="D24" s="157" t="str">
        <f t="shared" si="5"/>
        <v/>
      </c>
      <c r="E24" s="158" t="str">
        <f t="shared" si="6"/>
        <v/>
      </c>
      <c r="F24" s="106"/>
      <c r="G24" s="107"/>
      <c r="H24" s="42"/>
      <c r="I24" s="108"/>
      <c r="J24" s="126" t="str">
        <f t="shared" si="7"/>
        <v/>
      </c>
      <c r="K24" s="127" t="str">
        <f t="shared" si="8"/>
        <v/>
      </c>
      <c r="L24" s="117" t="str">
        <f t="shared" si="9"/>
        <v/>
      </c>
      <c r="M24" s="128" t="str">
        <f t="shared" si="0"/>
        <v/>
      </c>
      <c r="N24" s="129" t="str">
        <f t="shared" si="1"/>
        <v/>
      </c>
      <c r="O24" s="120" t="str">
        <f t="shared" si="10"/>
        <v/>
      </c>
      <c r="P24" s="130" t="str">
        <f t="shared" si="2"/>
        <v/>
      </c>
      <c r="Q24" s="131" t="str">
        <f t="shared" si="3"/>
        <v/>
      </c>
      <c r="R24" s="132" t="str">
        <f t="shared" si="4"/>
        <v/>
      </c>
    </row>
    <row r="25" spans="1:23" ht="19.95" customHeight="1">
      <c r="A25" s="98"/>
      <c r="B25" s="42"/>
      <c r="C25" s="105"/>
      <c r="D25" s="157" t="str">
        <f t="shared" si="5"/>
        <v/>
      </c>
      <c r="E25" s="158" t="str">
        <f t="shared" si="6"/>
        <v/>
      </c>
      <c r="F25" s="106"/>
      <c r="G25" s="107"/>
      <c r="H25" s="42"/>
      <c r="I25" s="108"/>
      <c r="J25" s="126" t="str">
        <f t="shared" si="7"/>
        <v/>
      </c>
      <c r="K25" s="127" t="str">
        <f t="shared" si="8"/>
        <v/>
      </c>
      <c r="L25" s="117" t="str">
        <f t="shared" si="9"/>
        <v/>
      </c>
      <c r="M25" s="128" t="str">
        <f t="shared" si="0"/>
        <v/>
      </c>
      <c r="N25" s="129" t="str">
        <f t="shared" si="1"/>
        <v/>
      </c>
      <c r="O25" s="120" t="str">
        <f t="shared" si="10"/>
        <v/>
      </c>
      <c r="P25" s="130" t="str">
        <f t="shared" si="2"/>
        <v/>
      </c>
      <c r="Q25" s="131" t="str">
        <f t="shared" si="3"/>
        <v/>
      </c>
      <c r="R25" s="132" t="str">
        <f t="shared" si="4"/>
        <v/>
      </c>
    </row>
    <row r="26" spans="1:23" ht="19.95" customHeight="1" thickBot="1">
      <c r="A26" s="109"/>
      <c r="B26" s="110"/>
      <c r="C26" s="111"/>
      <c r="D26" s="159" t="str">
        <f t="shared" si="5"/>
        <v/>
      </c>
      <c r="E26" s="160" t="str">
        <f t="shared" si="6"/>
        <v/>
      </c>
      <c r="F26" s="112"/>
      <c r="G26" s="113"/>
      <c r="H26" s="110"/>
      <c r="I26" s="114"/>
      <c r="J26" s="148" t="str">
        <f t="shared" si="7"/>
        <v/>
      </c>
      <c r="K26" s="149" t="str">
        <f t="shared" si="8"/>
        <v/>
      </c>
      <c r="L26" s="150" t="str">
        <f t="shared" si="9"/>
        <v/>
      </c>
      <c r="M26" s="151" t="str">
        <f t="shared" si="0"/>
        <v/>
      </c>
      <c r="N26" s="152" t="str">
        <f t="shared" si="1"/>
        <v/>
      </c>
      <c r="O26" s="153" t="str">
        <f t="shared" si="10"/>
        <v/>
      </c>
      <c r="P26" s="154" t="str">
        <f t="shared" si="2"/>
        <v/>
      </c>
      <c r="Q26" s="155" t="str">
        <f t="shared" si="3"/>
        <v/>
      </c>
      <c r="R26" s="156" t="str">
        <f t="shared" si="4"/>
        <v/>
      </c>
    </row>
    <row r="27" spans="1:23" ht="14.25" customHeight="1"/>
    <row r="28" spans="1:23" ht="14.25" customHeight="1"/>
    <row r="29" spans="1:23" ht="14.25" customHeight="1"/>
    <row r="30" spans="1:23" ht="14.25" customHeight="1"/>
    <row r="31" spans="1:23" ht="14.25" customHeight="1"/>
    <row r="32" spans="1:23"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row r="1001" customFormat="1" ht="14.25" customHeight="1"/>
    <row r="1002" customFormat="1" ht="14.25" customHeight="1"/>
    <row r="1003" customFormat="1" ht="14.25" customHeight="1"/>
  </sheetData>
  <sheetProtection algorithmName="SHA-512" hashValue="T2Pi8dxBNyKqnpHs0KtRnngIi+J+uHSSa0/mOh+/1G7lsdH9x7LXusxlyMTJf5sL6YO5ZiOiXtmSaNGSYJqlfQ==" saltValue="Dj23s0UyFvL7Ld7UOyGSYQ==" spinCount="100000" sheet="1" objects="1" scenarios="1"/>
  <mergeCells count="3">
    <mergeCell ref="A7:E7"/>
    <mergeCell ref="G7:O7"/>
    <mergeCell ref="P7:R7"/>
  </mergeCells>
  <dataValidations count="1">
    <dataValidation type="list" allowBlank="1" showErrorMessage="1" sqref="A9:A26" xr:uid="{1B936655-25D3-4837-8B60-1F802084E3B3}">
      <formula1>"Proposed,Optional"</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9BD43-C079-4EFE-B700-113C613D8FDD}">
  <sheetPr codeName="Sheet5">
    <tabColor rgb="FFFFC000"/>
  </sheetPr>
  <dimension ref="A1:W1003"/>
  <sheetViews>
    <sheetView zoomScale="80" zoomScaleNormal="80" workbookViewId="0">
      <selection activeCell="A9" sqref="A9"/>
    </sheetView>
  </sheetViews>
  <sheetFormatPr defaultColWidth="14.44140625" defaultRowHeight="15" customHeight="1"/>
  <cols>
    <col min="1" max="1" width="13.6640625" customWidth="1"/>
    <col min="2" max="2" width="70.77734375" customWidth="1"/>
    <col min="3" max="3" width="19.44140625" customWidth="1"/>
    <col min="4" max="4" width="15.109375" customWidth="1"/>
    <col min="5" max="5" width="13.5546875" customWidth="1"/>
    <col min="6" max="6" width="19" bestFit="1" customWidth="1"/>
    <col min="7" max="9" width="8.6640625" customWidth="1"/>
    <col min="10" max="10" width="11.44140625" bestFit="1" customWidth="1"/>
    <col min="11" max="11" width="11.33203125" customWidth="1"/>
    <col min="12" max="12" width="11.77734375" bestFit="1" customWidth="1"/>
    <col min="13" max="14" width="8.6640625" customWidth="1"/>
    <col min="15" max="15" width="11.77734375" customWidth="1"/>
    <col min="16" max="19" width="8.6640625" customWidth="1"/>
    <col min="20" max="20" width="18.44140625" customWidth="1"/>
    <col min="21" max="21" width="11.44140625" customWidth="1"/>
    <col min="22" max="30" width="8.6640625" customWidth="1"/>
  </cols>
  <sheetData>
    <row r="1" spans="1:23" ht="14.25" customHeight="1">
      <c r="A1" s="33" t="s">
        <v>20</v>
      </c>
      <c r="B1" s="34" t="s">
        <v>122</v>
      </c>
      <c r="D1" s="36"/>
      <c r="E1" s="36"/>
      <c r="F1" s="36"/>
    </row>
    <row r="2" spans="1:23" ht="15.6">
      <c r="A2" s="33" t="s">
        <v>21</v>
      </c>
      <c r="B2" s="34" t="s">
        <v>109</v>
      </c>
      <c r="C2" s="161"/>
      <c r="D2" s="161"/>
    </row>
    <row r="3" spans="1:23" ht="14.25" customHeight="1">
      <c r="A3" s="33" t="s">
        <v>22</v>
      </c>
      <c r="B3" s="34" t="str">
        <f>Summary!B4</f>
        <v>Insert Proposer Company Name (Summary Tab)</v>
      </c>
      <c r="C3" s="161"/>
    </row>
    <row r="4" spans="1:23" ht="14.25" customHeight="1">
      <c r="A4" s="36"/>
      <c r="B4" s="37"/>
      <c r="C4" s="37"/>
    </row>
    <row r="5" spans="1:23" ht="14.25" customHeight="1">
      <c r="A5" s="36"/>
      <c r="B5" s="37"/>
      <c r="C5" s="37"/>
    </row>
    <row r="6" spans="1:23" ht="18.600000000000001" thickBot="1">
      <c r="A6" s="38" t="s">
        <v>23</v>
      </c>
      <c r="B6" s="37"/>
      <c r="C6" s="37"/>
    </row>
    <row r="7" spans="1:23" ht="14.25" customHeight="1" thickBot="1">
      <c r="A7" s="197" t="s">
        <v>23</v>
      </c>
      <c r="B7" s="198"/>
      <c r="C7" s="198"/>
      <c r="D7" s="198"/>
      <c r="E7" s="198"/>
      <c r="F7" s="162" t="s">
        <v>138</v>
      </c>
      <c r="G7" s="199" t="s">
        <v>137</v>
      </c>
      <c r="H7" s="200"/>
      <c r="I7" s="200"/>
      <c r="J7" s="200"/>
      <c r="K7" s="200"/>
      <c r="L7" s="200"/>
      <c r="M7" s="200"/>
      <c r="N7" s="200"/>
      <c r="O7" s="201"/>
      <c r="P7" s="202" t="s">
        <v>24</v>
      </c>
      <c r="Q7" s="198"/>
      <c r="R7" s="203"/>
      <c r="T7" s="163" t="s">
        <v>25</v>
      </c>
      <c r="U7" s="164"/>
    </row>
    <row r="8" spans="1:23" ht="42" customHeight="1" thickBot="1">
      <c r="A8" s="165" t="s">
        <v>26</v>
      </c>
      <c r="B8" s="166" t="s">
        <v>27</v>
      </c>
      <c r="C8" s="167" t="s">
        <v>28</v>
      </c>
      <c r="D8" s="168" t="s">
        <v>29</v>
      </c>
      <c r="E8" s="169" t="s">
        <v>30</v>
      </c>
      <c r="F8" s="180" t="s">
        <v>139</v>
      </c>
      <c r="G8" s="171" t="s">
        <v>31</v>
      </c>
      <c r="H8" s="167" t="s">
        <v>32</v>
      </c>
      <c r="I8" s="172" t="s">
        <v>33</v>
      </c>
      <c r="J8" s="181" t="s">
        <v>132</v>
      </c>
      <c r="K8" s="182" t="s">
        <v>133</v>
      </c>
      <c r="L8" s="183" t="s">
        <v>134</v>
      </c>
      <c r="M8" s="181" t="s">
        <v>34</v>
      </c>
      <c r="N8" s="182" t="s">
        <v>35</v>
      </c>
      <c r="O8" s="183" t="s">
        <v>131</v>
      </c>
      <c r="P8" s="184" t="s">
        <v>36</v>
      </c>
      <c r="Q8" s="168" t="s">
        <v>37</v>
      </c>
      <c r="R8" s="185" t="s">
        <v>38</v>
      </c>
      <c r="T8" s="139" t="s">
        <v>43</v>
      </c>
      <c r="U8" s="179" t="s">
        <v>5</v>
      </c>
    </row>
    <row r="9" spans="1:23" ht="19.95" customHeight="1">
      <c r="A9" s="98"/>
      <c r="B9" s="99"/>
      <c r="C9" s="100"/>
      <c r="D9" s="157" t="str">
        <f>IF(SUM(F9,J9:L9)&lt;&gt;0,SUM(F9,J9:L9),"")</f>
        <v/>
      </c>
      <c r="E9" s="158" t="str">
        <f>IFERROR(C9/D9,"")</f>
        <v/>
      </c>
      <c r="F9" s="101"/>
      <c r="G9" s="102"/>
      <c r="H9" s="103"/>
      <c r="I9" s="104"/>
      <c r="J9" s="115" t="str">
        <f>IF(G9&lt;&gt;"",G9*$U$9,"")</f>
        <v/>
      </c>
      <c r="K9" s="116" t="str">
        <f>IF(H9&lt;&gt;"",H9*$U$10,"")</f>
        <v/>
      </c>
      <c r="L9" s="117" t="str">
        <f>IF(I9&lt;&gt;"",I9*$U$11,"")</f>
        <v/>
      </c>
      <c r="M9" s="118" t="str">
        <f t="shared" ref="M9:M26" si="0">IF(G9&lt;&gt;"",G9*$U$20,"")</f>
        <v/>
      </c>
      <c r="N9" s="119" t="str">
        <f t="shared" ref="N9:N26" si="1">IF(H9&lt;&gt;"",H9*$U$21,"")</f>
        <v/>
      </c>
      <c r="O9" s="120" t="str">
        <f>IF(SUM(M9:N9)&lt;&gt;0,SUM(M9:N9),"")</f>
        <v/>
      </c>
      <c r="P9" s="121" t="str">
        <f t="shared" ref="P9:P26" si="2">IF(SUM($U$16*G9,$U$17*H9)&lt;&gt;0,SUM($U$16*G9,$U$17*H9),"")</f>
        <v/>
      </c>
      <c r="Q9" s="122" t="str">
        <f t="shared" ref="Q9:Q26" si="3">IF(SUM($V$16*G9,$V$17*H9)&lt;&gt;0,SUM($V$16*G9,$V$17*H9),"")</f>
        <v/>
      </c>
      <c r="R9" s="123" t="str">
        <f t="shared" ref="R9:R26" si="4">IF(SUM($W$16*G9,$W$17*H9)&lt;&gt;0,SUM($W$16*G9,$W$17*H9),"")</f>
        <v/>
      </c>
      <c r="T9" s="124" t="s">
        <v>6</v>
      </c>
      <c r="U9" s="125">
        <v>8.4799297951868288E-2</v>
      </c>
    </row>
    <row r="10" spans="1:23" ht="19.95" customHeight="1">
      <c r="A10" s="98"/>
      <c r="B10" s="42"/>
      <c r="C10" s="105"/>
      <c r="D10" s="157" t="str">
        <f t="shared" ref="D10:D26" si="5">IF(SUM(F10,J10:L10)&lt;&gt;0,SUM(F10,J10:L10),"")</f>
        <v/>
      </c>
      <c r="E10" s="158" t="str">
        <f t="shared" ref="E10:E26" si="6">IFERROR(C10/D10,"")</f>
        <v/>
      </c>
      <c r="F10" s="106"/>
      <c r="G10" s="107"/>
      <c r="H10" s="42"/>
      <c r="I10" s="108"/>
      <c r="J10" s="126" t="str">
        <f t="shared" ref="J10:J26" si="7">IF(G10&lt;&gt;"",G10*$U$9,"")</f>
        <v/>
      </c>
      <c r="K10" s="127" t="str">
        <f t="shared" ref="K10:K26" si="8">IF(H10&lt;&gt;"",H10*$U$10,"")</f>
        <v/>
      </c>
      <c r="L10" s="117" t="str">
        <f t="shared" ref="L10:L26" si="9">IF(I10&lt;&gt;"",I10*$U$11,"")</f>
        <v/>
      </c>
      <c r="M10" s="128" t="str">
        <f t="shared" si="0"/>
        <v/>
      </c>
      <c r="N10" s="129" t="str">
        <f t="shared" si="1"/>
        <v/>
      </c>
      <c r="O10" s="120" t="str">
        <f>IF(SUM(M10:N10)&lt;&gt;0,SUM(M10:N10),"")</f>
        <v/>
      </c>
      <c r="P10" s="130" t="str">
        <f t="shared" si="2"/>
        <v/>
      </c>
      <c r="Q10" s="131" t="str">
        <f t="shared" si="3"/>
        <v/>
      </c>
      <c r="R10" s="132" t="str">
        <f t="shared" si="4"/>
        <v/>
      </c>
      <c r="T10" s="124" t="s">
        <v>7</v>
      </c>
      <c r="U10" s="133">
        <v>10.522008921325293</v>
      </c>
    </row>
    <row r="11" spans="1:23" ht="19.95" customHeight="1" thickBot="1">
      <c r="A11" s="98"/>
      <c r="B11" s="42"/>
      <c r="C11" s="105"/>
      <c r="D11" s="157" t="str">
        <f t="shared" si="5"/>
        <v/>
      </c>
      <c r="E11" s="158" t="str">
        <f t="shared" si="6"/>
        <v/>
      </c>
      <c r="F11" s="106"/>
      <c r="G11" s="107"/>
      <c r="H11" s="42"/>
      <c r="I11" s="108"/>
      <c r="J11" s="126" t="str">
        <f t="shared" si="7"/>
        <v/>
      </c>
      <c r="K11" s="127" t="str">
        <f t="shared" si="8"/>
        <v/>
      </c>
      <c r="L11" s="117" t="str">
        <f t="shared" si="9"/>
        <v/>
      </c>
      <c r="M11" s="128" t="str">
        <f t="shared" si="0"/>
        <v/>
      </c>
      <c r="N11" s="129" t="str">
        <f t="shared" si="1"/>
        <v/>
      </c>
      <c r="O11" s="120" t="str">
        <f t="shared" ref="O11:O26" si="10">IF(SUM(M11:N11)&lt;&gt;0,SUM(M11:N11),"")</f>
        <v/>
      </c>
      <c r="P11" s="130" t="str">
        <f t="shared" si="2"/>
        <v/>
      </c>
      <c r="Q11" s="131" t="str">
        <f t="shared" si="3"/>
        <v/>
      </c>
      <c r="R11" s="132" t="str">
        <f t="shared" si="4"/>
        <v/>
      </c>
      <c r="T11" s="134" t="s">
        <v>8</v>
      </c>
      <c r="U11" s="135">
        <v>12.66905651401945</v>
      </c>
    </row>
    <row r="12" spans="1:23" ht="19.95" customHeight="1">
      <c r="A12" s="98"/>
      <c r="B12" s="42"/>
      <c r="C12" s="105"/>
      <c r="D12" s="157" t="str">
        <f t="shared" si="5"/>
        <v/>
      </c>
      <c r="E12" s="158" t="str">
        <f t="shared" si="6"/>
        <v/>
      </c>
      <c r="F12" s="106"/>
      <c r="G12" s="107"/>
      <c r="H12" s="42"/>
      <c r="I12" s="108"/>
      <c r="J12" s="126" t="str">
        <f t="shared" si="7"/>
        <v/>
      </c>
      <c r="K12" s="127" t="str">
        <f t="shared" si="8"/>
        <v/>
      </c>
      <c r="L12" s="117" t="str">
        <f t="shared" si="9"/>
        <v/>
      </c>
      <c r="M12" s="128" t="str">
        <f t="shared" si="0"/>
        <v/>
      </c>
      <c r="N12" s="129" t="str">
        <f t="shared" si="1"/>
        <v/>
      </c>
      <c r="O12" s="120" t="str">
        <f t="shared" si="10"/>
        <v/>
      </c>
      <c r="P12" s="130" t="str">
        <f t="shared" si="2"/>
        <v/>
      </c>
      <c r="Q12" s="131" t="str">
        <f t="shared" si="3"/>
        <v/>
      </c>
      <c r="R12" s="132" t="str">
        <f t="shared" si="4"/>
        <v/>
      </c>
    </row>
    <row r="13" spans="1:23" ht="19.95" customHeight="1" thickBot="1">
      <c r="A13" s="98"/>
      <c r="B13" s="42"/>
      <c r="C13" s="105"/>
      <c r="D13" s="157" t="str">
        <f t="shared" si="5"/>
        <v/>
      </c>
      <c r="E13" s="158" t="str">
        <f t="shared" si="6"/>
        <v/>
      </c>
      <c r="F13" s="106"/>
      <c r="G13" s="107"/>
      <c r="H13" s="42"/>
      <c r="I13" s="108"/>
      <c r="J13" s="126" t="str">
        <f t="shared" si="7"/>
        <v/>
      </c>
      <c r="K13" s="127" t="str">
        <f t="shared" si="8"/>
        <v/>
      </c>
      <c r="L13" s="117" t="str">
        <f t="shared" si="9"/>
        <v/>
      </c>
      <c r="M13" s="128" t="str">
        <f t="shared" si="0"/>
        <v/>
      </c>
      <c r="N13" s="129" t="str">
        <f t="shared" si="1"/>
        <v/>
      </c>
      <c r="O13" s="120" t="str">
        <f t="shared" si="10"/>
        <v/>
      </c>
      <c r="P13" s="130" t="str">
        <f t="shared" si="2"/>
        <v/>
      </c>
      <c r="Q13" s="131" t="str">
        <f t="shared" si="3"/>
        <v/>
      </c>
      <c r="R13" s="132" t="str">
        <f t="shared" si="4"/>
        <v/>
      </c>
    </row>
    <row r="14" spans="1:23" ht="19.95" customHeight="1">
      <c r="A14" s="98"/>
      <c r="B14" s="42"/>
      <c r="C14" s="105"/>
      <c r="D14" s="157" t="str">
        <f t="shared" si="5"/>
        <v/>
      </c>
      <c r="E14" s="158" t="str">
        <f t="shared" si="6"/>
        <v/>
      </c>
      <c r="F14" s="106"/>
      <c r="G14" s="107"/>
      <c r="H14" s="42"/>
      <c r="I14" s="108"/>
      <c r="J14" s="126" t="str">
        <f t="shared" si="7"/>
        <v/>
      </c>
      <c r="K14" s="127" t="str">
        <f t="shared" si="8"/>
        <v/>
      </c>
      <c r="L14" s="117" t="str">
        <f t="shared" si="9"/>
        <v/>
      </c>
      <c r="M14" s="128" t="str">
        <f t="shared" si="0"/>
        <v/>
      </c>
      <c r="N14" s="129" t="str">
        <f t="shared" si="1"/>
        <v/>
      </c>
      <c r="O14" s="120" t="str">
        <f t="shared" si="10"/>
        <v/>
      </c>
      <c r="P14" s="130" t="str">
        <f t="shared" si="2"/>
        <v/>
      </c>
      <c r="Q14" s="131" t="str">
        <f t="shared" si="3"/>
        <v/>
      </c>
      <c r="R14" s="132" t="str">
        <f t="shared" si="4"/>
        <v/>
      </c>
      <c r="T14" s="136" t="s">
        <v>39</v>
      </c>
      <c r="U14" s="137"/>
      <c r="V14" s="137"/>
      <c r="W14" s="138"/>
    </row>
    <row r="15" spans="1:23" ht="19.95" customHeight="1">
      <c r="A15" s="98"/>
      <c r="B15" s="42"/>
      <c r="C15" s="105"/>
      <c r="D15" s="157" t="str">
        <f t="shared" si="5"/>
        <v/>
      </c>
      <c r="E15" s="158" t="str">
        <f t="shared" si="6"/>
        <v/>
      </c>
      <c r="F15" s="106"/>
      <c r="G15" s="107"/>
      <c r="H15" s="42"/>
      <c r="I15" s="108"/>
      <c r="J15" s="126" t="str">
        <f t="shared" si="7"/>
        <v/>
      </c>
      <c r="K15" s="127" t="str">
        <f t="shared" si="8"/>
        <v/>
      </c>
      <c r="L15" s="117" t="str">
        <f t="shared" si="9"/>
        <v/>
      </c>
      <c r="M15" s="128" t="str">
        <f t="shared" si="0"/>
        <v/>
      </c>
      <c r="N15" s="129" t="str">
        <f t="shared" si="1"/>
        <v/>
      </c>
      <c r="O15" s="120" t="str">
        <f t="shared" si="10"/>
        <v/>
      </c>
      <c r="P15" s="130" t="str">
        <f t="shared" si="2"/>
        <v/>
      </c>
      <c r="Q15" s="131" t="str">
        <f t="shared" si="3"/>
        <v/>
      </c>
      <c r="R15" s="132" t="str">
        <f t="shared" si="4"/>
        <v/>
      </c>
      <c r="T15" s="139"/>
      <c r="U15" s="140" t="s">
        <v>0</v>
      </c>
      <c r="V15" s="140" t="s">
        <v>1</v>
      </c>
      <c r="W15" s="141" t="s">
        <v>2</v>
      </c>
    </row>
    <row r="16" spans="1:23" ht="19.95" customHeight="1">
      <c r="A16" s="98"/>
      <c r="B16" s="42"/>
      <c r="C16" s="105"/>
      <c r="D16" s="157" t="str">
        <f t="shared" si="5"/>
        <v/>
      </c>
      <c r="E16" s="158" t="str">
        <f t="shared" si="6"/>
        <v/>
      </c>
      <c r="F16" s="106"/>
      <c r="G16" s="107"/>
      <c r="H16" s="42"/>
      <c r="I16" s="108"/>
      <c r="J16" s="126" t="str">
        <f t="shared" si="7"/>
        <v/>
      </c>
      <c r="K16" s="127" t="str">
        <f t="shared" si="8"/>
        <v/>
      </c>
      <c r="L16" s="117" t="str">
        <f t="shared" si="9"/>
        <v/>
      </c>
      <c r="M16" s="128" t="str">
        <f t="shared" si="0"/>
        <v/>
      </c>
      <c r="N16" s="129" t="str">
        <f t="shared" si="1"/>
        <v/>
      </c>
      <c r="O16" s="120" t="str">
        <f t="shared" si="10"/>
        <v/>
      </c>
      <c r="P16" s="130" t="str">
        <f t="shared" si="2"/>
        <v/>
      </c>
      <c r="Q16" s="131" t="str">
        <f t="shared" si="3"/>
        <v/>
      </c>
      <c r="R16" s="132" t="str">
        <f t="shared" si="4"/>
        <v/>
      </c>
      <c r="T16" s="139" t="s">
        <v>3</v>
      </c>
      <c r="U16" s="142">
        <v>3.0667879087306995E-4</v>
      </c>
      <c r="V16" s="28">
        <v>1.36077711E-4</v>
      </c>
      <c r="W16" s="143">
        <v>1.5286062869000001E-4</v>
      </c>
    </row>
    <row r="17" spans="1:23" ht="19.95" customHeight="1" thickBot="1">
      <c r="A17" s="98"/>
      <c r="B17" s="42"/>
      <c r="C17" s="105"/>
      <c r="D17" s="157" t="str">
        <f t="shared" si="5"/>
        <v/>
      </c>
      <c r="E17" s="158" t="str">
        <f t="shared" si="6"/>
        <v/>
      </c>
      <c r="F17" s="106"/>
      <c r="G17" s="107"/>
      <c r="H17" s="42"/>
      <c r="I17" s="108"/>
      <c r="J17" s="126" t="str">
        <f t="shared" si="7"/>
        <v/>
      </c>
      <c r="K17" s="127" t="str">
        <f t="shared" si="8"/>
        <v/>
      </c>
      <c r="L17" s="117" t="str">
        <f t="shared" si="9"/>
        <v/>
      </c>
      <c r="M17" s="128" t="str">
        <f t="shared" si="0"/>
        <v/>
      </c>
      <c r="N17" s="129" t="str">
        <f t="shared" si="1"/>
        <v/>
      </c>
      <c r="O17" s="120" t="str">
        <f t="shared" si="10"/>
        <v/>
      </c>
      <c r="P17" s="130" t="str">
        <f t="shared" si="2"/>
        <v/>
      </c>
      <c r="Q17" s="131" t="str">
        <f t="shared" si="3"/>
        <v/>
      </c>
      <c r="R17" s="132" t="str">
        <f t="shared" si="4"/>
        <v/>
      </c>
      <c r="T17" s="144" t="s">
        <v>4</v>
      </c>
      <c r="U17" s="145">
        <v>5.4622574399999999E-2</v>
      </c>
      <c r="V17" s="146">
        <v>0.12700586359999999</v>
      </c>
      <c r="W17" s="147">
        <v>2.7215542199999999E-4</v>
      </c>
    </row>
    <row r="18" spans="1:23" ht="19.95" customHeight="1" thickBot="1">
      <c r="A18" s="98"/>
      <c r="B18" s="42"/>
      <c r="C18" s="105"/>
      <c r="D18" s="157" t="str">
        <f t="shared" si="5"/>
        <v/>
      </c>
      <c r="E18" s="158" t="str">
        <f t="shared" si="6"/>
        <v/>
      </c>
      <c r="F18" s="106"/>
      <c r="G18" s="107"/>
      <c r="H18" s="42"/>
      <c r="I18" s="108"/>
      <c r="J18" s="126" t="str">
        <f t="shared" si="7"/>
        <v/>
      </c>
      <c r="K18" s="127" t="str">
        <f t="shared" si="8"/>
        <v/>
      </c>
      <c r="L18" s="117" t="str">
        <f t="shared" si="9"/>
        <v/>
      </c>
      <c r="M18" s="128" t="str">
        <f t="shared" si="0"/>
        <v/>
      </c>
      <c r="N18" s="129" t="str">
        <f t="shared" si="1"/>
        <v/>
      </c>
      <c r="O18" s="120" t="str">
        <f t="shared" si="10"/>
        <v/>
      </c>
      <c r="P18" s="130" t="str">
        <f t="shared" si="2"/>
        <v/>
      </c>
      <c r="Q18" s="131" t="str">
        <f t="shared" si="3"/>
        <v/>
      </c>
      <c r="R18" s="132" t="str">
        <f t="shared" si="4"/>
        <v/>
      </c>
    </row>
    <row r="19" spans="1:23" ht="19.95" customHeight="1">
      <c r="A19" s="98"/>
      <c r="B19" s="42"/>
      <c r="C19" s="105"/>
      <c r="D19" s="157" t="str">
        <f t="shared" si="5"/>
        <v/>
      </c>
      <c r="E19" s="158" t="str">
        <f t="shared" si="6"/>
        <v/>
      </c>
      <c r="F19" s="106"/>
      <c r="G19" s="107"/>
      <c r="H19" s="42"/>
      <c r="I19" s="108"/>
      <c r="J19" s="126" t="str">
        <f t="shared" si="7"/>
        <v/>
      </c>
      <c r="K19" s="127" t="str">
        <f t="shared" si="8"/>
        <v/>
      </c>
      <c r="L19" s="117" t="str">
        <f t="shared" si="9"/>
        <v/>
      </c>
      <c r="M19" s="128" t="str">
        <f t="shared" si="0"/>
        <v/>
      </c>
      <c r="N19" s="129" t="str">
        <f t="shared" si="1"/>
        <v/>
      </c>
      <c r="O19" s="120" t="str">
        <f t="shared" si="10"/>
        <v/>
      </c>
      <c r="P19" s="130" t="str">
        <f t="shared" si="2"/>
        <v/>
      </c>
      <c r="Q19" s="131" t="str">
        <f t="shared" si="3"/>
        <v/>
      </c>
      <c r="R19" s="132" t="str">
        <f t="shared" si="4"/>
        <v/>
      </c>
      <c r="T19" s="136" t="s">
        <v>40</v>
      </c>
      <c r="U19" s="138"/>
    </row>
    <row r="20" spans="1:23" ht="19.95" customHeight="1">
      <c r="A20" s="98"/>
      <c r="B20" s="42"/>
      <c r="C20" s="105"/>
      <c r="D20" s="157" t="str">
        <f t="shared" si="5"/>
        <v/>
      </c>
      <c r="E20" s="158" t="str">
        <f t="shared" si="6"/>
        <v/>
      </c>
      <c r="F20" s="106"/>
      <c r="G20" s="107"/>
      <c r="H20" s="42"/>
      <c r="I20" s="108"/>
      <c r="J20" s="126" t="str">
        <f t="shared" si="7"/>
        <v/>
      </c>
      <c r="K20" s="127" t="str">
        <f t="shared" si="8"/>
        <v/>
      </c>
      <c r="L20" s="117" t="str">
        <f t="shared" si="9"/>
        <v/>
      </c>
      <c r="M20" s="128" t="str">
        <f t="shared" si="0"/>
        <v/>
      </c>
      <c r="N20" s="129" t="str">
        <f t="shared" si="1"/>
        <v/>
      </c>
      <c r="O20" s="120" t="str">
        <f t="shared" si="10"/>
        <v/>
      </c>
      <c r="P20" s="130" t="str">
        <f t="shared" si="2"/>
        <v/>
      </c>
      <c r="Q20" s="131" t="str">
        <f t="shared" si="3"/>
        <v/>
      </c>
      <c r="R20" s="132" t="str">
        <f t="shared" si="4"/>
        <v/>
      </c>
      <c r="T20" s="139" t="s">
        <v>41</v>
      </c>
      <c r="U20" s="143">
        <v>3.4120000000000001E-3</v>
      </c>
    </row>
    <row r="21" spans="1:23" ht="19.95" customHeight="1" thickBot="1">
      <c r="A21" s="98"/>
      <c r="B21" s="42"/>
      <c r="C21" s="105"/>
      <c r="D21" s="157" t="str">
        <f t="shared" si="5"/>
        <v/>
      </c>
      <c r="E21" s="158" t="str">
        <f t="shared" si="6"/>
        <v/>
      </c>
      <c r="F21" s="106"/>
      <c r="G21" s="107"/>
      <c r="H21" s="42"/>
      <c r="I21" s="108"/>
      <c r="J21" s="126" t="str">
        <f t="shared" si="7"/>
        <v/>
      </c>
      <c r="K21" s="127" t="str">
        <f t="shared" si="8"/>
        <v/>
      </c>
      <c r="L21" s="117" t="str">
        <f t="shared" si="9"/>
        <v/>
      </c>
      <c r="M21" s="128" t="str">
        <f t="shared" si="0"/>
        <v/>
      </c>
      <c r="N21" s="129" t="str">
        <f t="shared" si="1"/>
        <v/>
      </c>
      <c r="O21" s="120" t="str">
        <f t="shared" si="10"/>
        <v/>
      </c>
      <c r="P21" s="130" t="str">
        <f t="shared" si="2"/>
        <v/>
      </c>
      <c r="Q21" s="131" t="str">
        <f t="shared" si="3"/>
        <v/>
      </c>
      <c r="R21" s="132" t="str">
        <f t="shared" si="4"/>
        <v/>
      </c>
      <c r="T21" s="144" t="s">
        <v>42</v>
      </c>
      <c r="U21" s="147">
        <v>1.0288358849999999</v>
      </c>
    </row>
    <row r="22" spans="1:23" ht="19.95" customHeight="1">
      <c r="A22" s="98"/>
      <c r="B22" s="42"/>
      <c r="C22" s="105"/>
      <c r="D22" s="157" t="str">
        <f t="shared" si="5"/>
        <v/>
      </c>
      <c r="E22" s="158" t="str">
        <f t="shared" si="6"/>
        <v/>
      </c>
      <c r="F22" s="106"/>
      <c r="G22" s="107"/>
      <c r="H22" s="42"/>
      <c r="I22" s="108"/>
      <c r="J22" s="126" t="str">
        <f t="shared" si="7"/>
        <v/>
      </c>
      <c r="K22" s="127" t="str">
        <f t="shared" si="8"/>
        <v/>
      </c>
      <c r="L22" s="117" t="str">
        <f t="shared" si="9"/>
        <v/>
      </c>
      <c r="M22" s="128" t="str">
        <f t="shared" si="0"/>
        <v/>
      </c>
      <c r="N22" s="129" t="str">
        <f t="shared" si="1"/>
        <v/>
      </c>
      <c r="O22" s="120" t="str">
        <f t="shared" si="10"/>
        <v/>
      </c>
      <c r="P22" s="130" t="str">
        <f t="shared" si="2"/>
        <v/>
      </c>
      <c r="Q22" s="131" t="str">
        <f t="shared" si="3"/>
        <v/>
      </c>
      <c r="R22" s="132" t="str">
        <f t="shared" si="4"/>
        <v/>
      </c>
    </row>
    <row r="23" spans="1:23" ht="19.95" customHeight="1">
      <c r="A23" s="98"/>
      <c r="B23" s="42"/>
      <c r="C23" s="105"/>
      <c r="D23" s="157" t="str">
        <f t="shared" si="5"/>
        <v/>
      </c>
      <c r="E23" s="158" t="str">
        <f t="shared" si="6"/>
        <v/>
      </c>
      <c r="F23" s="106"/>
      <c r="G23" s="107"/>
      <c r="H23" s="42"/>
      <c r="I23" s="108"/>
      <c r="J23" s="126" t="str">
        <f t="shared" si="7"/>
        <v/>
      </c>
      <c r="K23" s="127" t="str">
        <f t="shared" si="8"/>
        <v/>
      </c>
      <c r="L23" s="117" t="str">
        <f t="shared" si="9"/>
        <v/>
      </c>
      <c r="M23" s="128" t="str">
        <f t="shared" si="0"/>
        <v/>
      </c>
      <c r="N23" s="129" t="str">
        <f t="shared" si="1"/>
        <v/>
      </c>
      <c r="O23" s="120" t="str">
        <f t="shared" si="10"/>
        <v/>
      </c>
      <c r="P23" s="130" t="str">
        <f t="shared" si="2"/>
        <v/>
      </c>
      <c r="Q23" s="131" t="str">
        <f t="shared" si="3"/>
        <v/>
      </c>
      <c r="R23" s="132" t="str">
        <f t="shared" si="4"/>
        <v/>
      </c>
    </row>
    <row r="24" spans="1:23" ht="19.95" customHeight="1">
      <c r="A24" s="98"/>
      <c r="B24" s="42"/>
      <c r="C24" s="105"/>
      <c r="D24" s="157" t="str">
        <f t="shared" si="5"/>
        <v/>
      </c>
      <c r="E24" s="158" t="str">
        <f t="shared" si="6"/>
        <v/>
      </c>
      <c r="F24" s="106"/>
      <c r="G24" s="107"/>
      <c r="H24" s="42"/>
      <c r="I24" s="108"/>
      <c r="J24" s="126" t="str">
        <f t="shared" si="7"/>
        <v/>
      </c>
      <c r="K24" s="127" t="str">
        <f t="shared" si="8"/>
        <v/>
      </c>
      <c r="L24" s="117" t="str">
        <f t="shared" si="9"/>
        <v/>
      </c>
      <c r="M24" s="128" t="str">
        <f t="shared" si="0"/>
        <v/>
      </c>
      <c r="N24" s="129" t="str">
        <f t="shared" si="1"/>
        <v/>
      </c>
      <c r="O24" s="120" t="str">
        <f t="shared" si="10"/>
        <v/>
      </c>
      <c r="P24" s="130" t="str">
        <f t="shared" si="2"/>
        <v/>
      </c>
      <c r="Q24" s="131" t="str">
        <f t="shared" si="3"/>
        <v/>
      </c>
      <c r="R24" s="132" t="str">
        <f t="shared" si="4"/>
        <v/>
      </c>
    </row>
    <row r="25" spans="1:23" ht="19.95" customHeight="1">
      <c r="A25" s="98"/>
      <c r="B25" s="42"/>
      <c r="C25" s="105"/>
      <c r="D25" s="157" t="str">
        <f t="shared" si="5"/>
        <v/>
      </c>
      <c r="E25" s="158" t="str">
        <f t="shared" si="6"/>
        <v/>
      </c>
      <c r="F25" s="106"/>
      <c r="G25" s="107"/>
      <c r="H25" s="42"/>
      <c r="I25" s="108"/>
      <c r="J25" s="126" t="str">
        <f t="shared" si="7"/>
        <v/>
      </c>
      <c r="K25" s="127" t="str">
        <f t="shared" si="8"/>
        <v/>
      </c>
      <c r="L25" s="117" t="str">
        <f t="shared" si="9"/>
        <v/>
      </c>
      <c r="M25" s="128" t="str">
        <f t="shared" si="0"/>
        <v/>
      </c>
      <c r="N25" s="129" t="str">
        <f t="shared" si="1"/>
        <v/>
      </c>
      <c r="O25" s="120" t="str">
        <f t="shared" si="10"/>
        <v/>
      </c>
      <c r="P25" s="130" t="str">
        <f t="shared" si="2"/>
        <v/>
      </c>
      <c r="Q25" s="131" t="str">
        <f t="shared" si="3"/>
        <v/>
      </c>
      <c r="R25" s="132" t="str">
        <f t="shared" si="4"/>
        <v/>
      </c>
    </row>
    <row r="26" spans="1:23" ht="19.95" customHeight="1" thickBot="1">
      <c r="A26" s="109"/>
      <c r="B26" s="110"/>
      <c r="C26" s="111"/>
      <c r="D26" s="159" t="str">
        <f t="shared" si="5"/>
        <v/>
      </c>
      <c r="E26" s="160" t="str">
        <f t="shared" si="6"/>
        <v/>
      </c>
      <c r="F26" s="112"/>
      <c r="G26" s="113"/>
      <c r="H26" s="110"/>
      <c r="I26" s="114"/>
      <c r="J26" s="148" t="str">
        <f t="shared" si="7"/>
        <v/>
      </c>
      <c r="K26" s="149" t="str">
        <f t="shared" si="8"/>
        <v/>
      </c>
      <c r="L26" s="150" t="str">
        <f t="shared" si="9"/>
        <v/>
      </c>
      <c r="M26" s="151" t="str">
        <f t="shared" si="0"/>
        <v/>
      </c>
      <c r="N26" s="152" t="str">
        <f t="shared" si="1"/>
        <v/>
      </c>
      <c r="O26" s="153" t="str">
        <f t="shared" si="10"/>
        <v/>
      </c>
      <c r="P26" s="154" t="str">
        <f t="shared" si="2"/>
        <v/>
      </c>
      <c r="Q26" s="155" t="str">
        <f t="shared" si="3"/>
        <v/>
      </c>
      <c r="R26" s="156" t="str">
        <f t="shared" si="4"/>
        <v/>
      </c>
    </row>
    <row r="27" spans="1:23" ht="14.25" customHeight="1"/>
    <row r="28" spans="1:23" ht="14.25" customHeight="1"/>
    <row r="29" spans="1:23" ht="14.25" customHeight="1"/>
    <row r="30" spans="1:23" ht="14.25" customHeight="1"/>
    <row r="31" spans="1:23" ht="14.25" customHeight="1"/>
    <row r="32" spans="1:23"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row r="1001" customFormat="1" ht="14.25" customHeight="1"/>
    <row r="1002" customFormat="1" ht="14.25" customHeight="1"/>
    <row r="1003" customFormat="1" ht="14.25" customHeight="1"/>
  </sheetData>
  <sheetProtection algorithmName="SHA-512" hashValue="FgkbUgaJg35A3QUCF98pFOZRAmphrrtoYWQ5p40VidGrvQ6Dr3zDXICVaP76SoQUi65vNPc+I42Lk/Nl5b/K7A==" saltValue="zI9ctk8/AE/GqDrrp2mupQ==" spinCount="100000" sheet="1" objects="1" scenarios="1"/>
  <mergeCells count="3">
    <mergeCell ref="A7:E7"/>
    <mergeCell ref="G7:O7"/>
    <mergeCell ref="P7:R7"/>
  </mergeCells>
  <dataValidations count="1">
    <dataValidation type="list" allowBlank="1" showErrorMessage="1" sqref="A9:A26" xr:uid="{1171E3DF-8788-45B0-80F8-85029280E363}">
      <formula1>"Proposed,Optional"</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BEEF1-3ECA-44A1-BF77-97AF01DCE8BD}">
  <sheetPr codeName="Sheet6">
    <tabColor rgb="FFFFC000"/>
  </sheetPr>
  <dimension ref="A1:W1003"/>
  <sheetViews>
    <sheetView zoomScale="80" zoomScaleNormal="80" workbookViewId="0">
      <selection activeCell="A9" sqref="A9"/>
    </sheetView>
  </sheetViews>
  <sheetFormatPr defaultColWidth="14.44140625" defaultRowHeight="15" customHeight="1"/>
  <cols>
    <col min="1" max="1" width="13.6640625" customWidth="1"/>
    <col min="2" max="2" width="70.77734375" customWidth="1"/>
    <col min="3" max="3" width="19.44140625" customWidth="1"/>
    <col min="4" max="4" width="15.109375" customWidth="1"/>
    <col min="5" max="5" width="13.5546875" customWidth="1"/>
    <col min="6" max="6" width="19" bestFit="1" customWidth="1"/>
    <col min="7" max="9" width="8.6640625" customWidth="1"/>
    <col min="10" max="10" width="11.44140625" bestFit="1" customWidth="1"/>
    <col min="11" max="11" width="11.33203125" customWidth="1"/>
    <col min="12" max="12" width="11.77734375" bestFit="1" customWidth="1"/>
    <col min="13" max="14" width="8.6640625" customWidth="1"/>
    <col min="15" max="15" width="11.77734375" customWidth="1"/>
    <col min="16" max="19" width="8.6640625" customWidth="1"/>
    <col min="20" max="20" width="18.44140625" customWidth="1"/>
    <col min="21" max="21" width="11.44140625" customWidth="1"/>
    <col min="22" max="30" width="8.6640625" customWidth="1"/>
  </cols>
  <sheetData>
    <row r="1" spans="1:23" ht="14.25" customHeight="1">
      <c r="A1" s="33" t="s">
        <v>20</v>
      </c>
      <c r="B1" s="34" t="s">
        <v>122</v>
      </c>
      <c r="D1" s="36"/>
      <c r="E1" s="36"/>
      <c r="F1" s="36"/>
    </row>
    <row r="2" spans="1:23" ht="15.6">
      <c r="A2" s="33" t="s">
        <v>21</v>
      </c>
      <c r="B2" s="89" t="s">
        <v>44</v>
      </c>
      <c r="C2" s="161"/>
      <c r="D2" s="161"/>
    </row>
    <row r="3" spans="1:23" ht="14.25" customHeight="1">
      <c r="A3" s="33" t="s">
        <v>22</v>
      </c>
      <c r="B3" s="34" t="str">
        <f>Summary!B4</f>
        <v>Insert Proposer Company Name (Summary Tab)</v>
      </c>
      <c r="C3" s="161"/>
    </row>
    <row r="4" spans="1:23" ht="14.25" customHeight="1">
      <c r="A4" s="36"/>
      <c r="B4" s="37"/>
      <c r="C4" s="37"/>
    </row>
    <row r="5" spans="1:23" ht="14.25" customHeight="1">
      <c r="A5" s="36"/>
      <c r="B5" s="37"/>
      <c r="C5" s="37"/>
    </row>
    <row r="6" spans="1:23" ht="18.600000000000001" thickBot="1">
      <c r="A6" s="38" t="s">
        <v>23</v>
      </c>
      <c r="B6" s="37"/>
      <c r="C6" s="37"/>
    </row>
    <row r="7" spans="1:23" ht="14.25" customHeight="1" thickBot="1">
      <c r="A7" s="197" t="s">
        <v>23</v>
      </c>
      <c r="B7" s="198"/>
      <c r="C7" s="198"/>
      <c r="D7" s="198"/>
      <c r="E7" s="198"/>
      <c r="F7" s="162" t="s">
        <v>138</v>
      </c>
      <c r="G7" s="199" t="s">
        <v>137</v>
      </c>
      <c r="H7" s="200"/>
      <c r="I7" s="200"/>
      <c r="J7" s="200"/>
      <c r="K7" s="200"/>
      <c r="L7" s="200"/>
      <c r="M7" s="200"/>
      <c r="N7" s="200"/>
      <c r="O7" s="201"/>
      <c r="P7" s="202" t="s">
        <v>24</v>
      </c>
      <c r="Q7" s="198"/>
      <c r="R7" s="203"/>
      <c r="T7" s="163" t="s">
        <v>25</v>
      </c>
      <c r="U7" s="164"/>
    </row>
    <row r="8" spans="1:23" ht="42" customHeight="1" thickBot="1">
      <c r="A8" s="165" t="s">
        <v>26</v>
      </c>
      <c r="B8" s="166" t="s">
        <v>27</v>
      </c>
      <c r="C8" s="167" t="s">
        <v>28</v>
      </c>
      <c r="D8" s="168" t="s">
        <v>29</v>
      </c>
      <c r="E8" s="169" t="s">
        <v>30</v>
      </c>
      <c r="F8" s="170" t="s">
        <v>140</v>
      </c>
      <c r="G8" s="171" t="s">
        <v>31</v>
      </c>
      <c r="H8" s="167" t="s">
        <v>32</v>
      </c>
      <c r="I8" s="172" t="s">
        <v>33</v>
      </c>
      <c r="J8" s="173" t="s">
        <v>132</v>
      </c>
      <c r="K8" s="174" t="s">
        <v>133</v>
      </c>
      <c r="L8" s="175" t="s">
        <v>134</v>
      </c>
      <c r="M8" s="173" t="s">
        <v>34</v>
      </c>
      <c r="N8" s="174" t="s">
        <v>35</v>
      </c>
      <c r="O8" s="175" t="s">
        <v>131</v>
      </c>
      <c r="P8" s="176" t="s">
        <v>36</v>
      </c>
      <c r="Q8" s="177" t="s">
        <v>37</v>
      </c>
      <c r="R8" s="178" t="s">
        <v>38</v>
      </c>
      <c r="T8" s="139" t="s">
        <v>43</v>
      </c>
      <c r="U8" s="179" t="s">
        <v>5</v>
      </c>
    </row>
    <row r="9" spans="1:23" ht="19.95" customHeight="1">
      <c r="A9" s="98"/>
      <c r="B9" s="99"/>
      <c r="C9" s="100"/>
      <c r="D9" s="157" t="str">
        <f>IF(SUM(F9,J9:L9)&lt;&gt;0,SUM(F9,J9:L9),"")</f>
        <v/>
      </c>
      <c r="E9" s="158" t="str">
        <f>IFERROR(C9/D9,"")</f>
        <v/>
      </c>
      <c r="F9" s="101"/>
      <c r="G9" s="102"/>
      <c r="H9" s="103"/>
      <c r="I9" s="104"/>
      <c r="J9" s="115" t="str">
        <f>IF(G9&lt;&gt;"",G9*$U$9,"")</f>
        <v/>
      </c>
      <c r="K9" s="116" t="str">
        <f>IF(H9&lt;&gt;"",H9*$U$10,"")</f>
        <v/>
      </c>
      <c r="L9" s="117" t="str">
        <f>IF(I9&lt;&gt;"",I9*$U$11,"")</f>
        <v/>
      </c>
      <c r="M9" s="118" t="str">
        <f t="shared" ref="M9:M26" si="0">IF(G9&lt;&gt;"",G9*$U$20,"")</f>
        <v/>
      </c>
      <c r="N9" s="119" t="str">
        <f t="shared" ref="N9:N26" si="1">IF(H9&lt;&gt;"",H9*$U$21,"")</f>
        <v/>
      </c>
      <c r="O9" s="120" t="str">
        <f>IF(SUM(M9:N9)&lt;&gt;0,SUM(M9:N9),"")</f>
        <v/>
      </c>
      <c r="P9" s="121" t="str">
        <f t="shared" ref="P9:P26" si="2">IF(SUM($U$16*G9,$U$17*H9)&lt;&gt;0,SUM($U$16*G9,$U$17*H9),"")</f>
        <v/>
      </c>
      <c r="Q9" s="122" t="str">
        <f t="shared" ref="Q9:Q26" si="3">IF(SUM($V$16*G9,$V$17*H9)&lt;&gt;0,SUM($V$16*G9,$V$17*H9),"")</f>
        <v/>
      </c>
      <c r="R9" s="123" t="str">
        <f t="shared" ref="R9:R26" si="4">IF(SUM($W$16*G9,$W$17*H9)&lt;&gt;0,SUM($W$16*G9,$W$17*H9),"")</f>
        <v/>
      </c>
      <c r="T9" s="124" t="s">
        <v>6</v>
      </c>
      <c r="U9" s="125">
        <v>8.9787931846400076E-2</v>
      </c>
    </row>
    <row r="10" spans="1:23" ht="19.95" customHeight="1">
      <c r="A10" s="98"/>
      <c r="B10" s="42"/>
      <c r="C10" s="105"/>
      <c r="D10" s="157" t="str">
        <f t="shared" ref="D10:D26" si="5">IF(SUM(F10,J10:L10)&lt;&gt;0,SUM(F10,J10:L10),"")</f>
        <v/>
      </c>
      <c r="E10" s="158" t="str">
        <f t="shared" ref="E10:E26" si="6">IFERROR(C10/D10,"")</f>
        <v/>
      </c>
      <c r="F10" s="106"/>
      <c r="G10" s="107"/>
      <c r="H10" s="42"/>
      <c r="I10" s="108"/>
      <c r="J10" s="126" t="str">
        <f t="shared" ref="J10:J26" si="7">IF(G10&lt;&gt;"",G10*$U$9,"")</f>
        <v/>
      </c>
      <c r="K10" s="127" t="str">
        <f t="shared" ref="K10:K26" si="8">IF(H10&lt;&gt;"",H10*$U$10,"")</f>
        <v/>
      </c>
      <c r="L10" s="117" t="str">
        <f t="shared" ref="L10:L26" si="9">IF(I10&lt;&gt;"",I10*$U$11,"")</f>
        <v/>
      </c>
      <c r="M10" s="128" t="str">
        <f t="shared" si="0"/>
        <v/>
      </c>
      <c r="N10" s="129" t="str">
        <f t="shared" si="1"/>
        <v/>
      </c>
      <c r="O10" s="120" t="str">
        <f>IF(SUM(M10:N10)&lt;&gt;0,SUM(M10:N10),"")</f>
        <v/>
      </c>
      <c r="P10" s="130" t="str">
        <f t="shared" si="2"/>
        <v/>
      </c>
      <c r="Q10" s="131" t="str">
        <f t="shared" si="3"/>
        <v/>
      </c>
      <c r="R10" s="132" t="str">
        <f t="shared" si="4"/>
        <v/>
      </c>
      <c r="T10" s="124" t="s">
        <v>7</v>
      </c>
      <c r="U10" s="133">
        <v>15.062470163811396</v>
      </c>
    </row>
    <row r="11" spans="1:23" ht="19.95" customHeight="1" thickBot="1">
      <c r="A11" s="98"/>
      <c r="B11" s="42"/>
      <c r="C11" s="105"/>
      <c r="D11" s="157" t="str">
        <f t="shared" si="5"/>
        <v/>
      </c>
      <c r="E11" s="158" t="str">
        <f t="shared" si="6"/>
        <v/>
      </c>
      <c r="F11" s="106"/>
      <c r="G11" s="107"/>
      <c r="H11" s="42"/>
      <c r="I11" s="108"/>
      <c r="J11" s="126" t="str">
        <f t="shared" si="7"/>
        <v/>
      </c>
      <c r="K11" s="127" t="str">
        <f t="shared" si="8"/>
        <v/>
      </c>
      <c r="L11" s="117" t="str">
        <f t="shared" si="9"/>
        <v/>
      </c>
      <c r="M11" s="128" t="str">
        <f t="shared" si="0"/>
        <v/>
      </c>
      <c r="N11" s="129" t="str">
        <f t="shared" si="1"/>
        <v/>
      </c>
      <c r="O11" s="120" t="str">
        <f t="shared" ref="O11:O26" si="10">IF(SUM(M11:N11)&lt;&gt;0,SUM(M11:N11),"")</f>
        <v/>
      </c>
      <c r="P11" s="130" t="str">
        <f t="shared" si="2"/>
        <v/>
      </c>
      <c r="Q11" s="131" t="str">
        <f t="shared" si="3"/>
        <v/>
      </c>
      <c r="R11" s="132" t="str">
        <f t="shared" si="4"/>
        <v/>
      </c>
      <c r="T11" s="134" t="s">
        <v>8</v>
      </c>
      <c r="U11" s="135">
        <v>22.82895299586384</v>
      </c>
    </row>
    <row r="12" spans="1:23" ht="19.95" customHeight="1">
      <c r="A12" s="98"/>
      <c r="B12" s="42"/>
      <c r="C12" s="105"/>
      <c r="D12" s="157" t="str">
        <f t="shared" si="5"/>
        <v/>
      </c>
      <c r="E12" s="158" t="str">
        <f t="shared" si="6"/>
        <v/>
      </c>
      <c r="F12" s="106"/>
      <c r="G12" s="107"/>
      <c r="H12" s="42"/>
      <c r="I12" s="108"/>
      <c r="J12" s="126" t="str">
        <f t="shared" si="7"/>
        <v/>
      </c>
      <c r="K12" s="127" t="str">
        <f t="shared" si="8"/>
        <v/>
      </c>
      <c r="L12" s="117" t="str">
        <f t="shared" si="9"/>
        <v/>
      </c>
      <c r="M12" s="128" t="str">
        <f t="shared" si="0"/>
        <v/>
      </c>
      <c r="N12" s="129" t="str">
        <f t="shared" si="1"/>
        <v/>
      </c>
      <c r="O12" s="120" t="str">
        <f t="shared" si="10"/>
        <v/>
      </c>
      <c r="P12" s="130" t="str">
        <f t="shared" si="2"/>
        <v/>
      </c>
      <c r="Q12" s="131" t="str">
        <f t="shared" si="3"/>
        <v/>
      </c>
      <c r="R12" s="132" t="str">
        <f t="shared" si="4"/>
        <v/>
      </c>
    </row>
    <row r="13" spans="1:23" ht="19.95" customHeight="1" thickBot="1">
      <c r="A13" s="98"/>
      <c r="B13" s="42"/>
      <c r="C13" s="105"/>
      <c r="D13" s="157" t="str">
        <f t="shared" si="5"/>
        <v/>
      </c>
      <c r="E13" s="158" t="str">
        <f t="shared" si="6"/>
        <v/>
      </c>
      <c r="F13" s="106"/>
      <c r="G13" s="107"/>
      <c r="H13" s="42"/>
      <c r="I13" s="108"/>
      <c r="J13" s="126" t="str">
        <f t="shared" si="7"/>
        <v/>
      </c>
      <c r="K13" s="127" t="str">
        <f t="shared" si="8"/>
        <v/>
      </c>
      <c r="L13" s="117" t="str">
        <f t="shared" si="9"/>
        <v/>
      </c>
      <c r="M13" s="128" t="str">
        <f t="shared" si="0"/>
        <v/>
      </c>
      <c r="N13" s="129" t="str">
        <f t="shared" si="1"/>
        <v/>
      </c>
      <c r="O13" s="120" t="str">
        <f t="shared" si="10"/>
        <v/>
      </c>
      <c r="P13" s="130" t="str">
        <f t="shared" si="2"/>
        <v/>
      </c>
      <c r="Q13" s="131" t="str">
        <f t="shared" si="3"/>
        <v/>
      </c>
      <c r="R13" s="132" t="str">
        <f t="shared" si="4"/>
        <v/>
      </c>
    </row>
    <row r="14" spans="1:23" ht="19.95" customHeight="1">
      <c r="A14" s="98"/>
      <c r="B14" s="42"/>
      <c r="C14" s="105"/>
      <c r="D14" s="157" t="str">
        <f t="shared" si="5"/>
        <v/>
      </c>
      <c r="E14" s="158" t="str">
        <f t="shared" si="6"/>
        <v/>
      </c>
      <c r="F14" s="106"/>
      <c r="G14" s="107"/>
      <c r="H14" s="42"/>
      <c r="I14" s="108"/>
      <c r="J14" s="126" t="str">
        <f t="shared" si="7"/>
        <v/>
      </c>
      <c r="K14" s="127" t="str">
        <f t="shared" si="8"/>
        <v/>
      </c>
      <c r="L14" s="117" t="str">
        <f t="shared" si="9"/>
        <v/>
      </c>
      <c r="M14" s="128" t="str">
        <f t="shared" si="0"/>
        <v/>
      </c>
      <c r="N14" s="129" t="str">
        <f t="shared" si="1"/>
        <v/>
      </c>
      <c r="O14" s="120" t="str">
        <f t="shared" si="10"/>
        <v/>
      </c>
      <c r="P14" s="130" t="str">
        <f t="shared" si="2"/>
        <v/>
      </c>
      <c r="Q14" s="131" t="str">
        <f t="shared" si="3"/>
        <v/>
      </c>
      <c r="R14" s="132" t="str">
        <f t="shared" si="4"/>
        <v/>
      </c>
      <c r="T14" s="136" t="s">
        <v>39</v>
      </c>
      <c r="U14" s="137"/>
      <c r="V14" s="137"/>
      <c r="W14" s="138"/>
    </row>
    <row r="15" spans="1:23" ht="19.95" customHeight="1">
      <c r="A15" s="98"/>
      <c r="B15" s="42"/>
      <c r="C15" s="105"/>
      <c r="D15" s="157" t="str">
        <f t="shared" si="5"/>
        <v/>
      </c>
      <c r="E15" s="158" t="str">
        <f t="shared" si="6"/>
        <v/>
      </c>
      <c r="F15" s="106"/>
      <c r="G15" s="107"/>
      <c r="H15" s="42"/>
      <c r="I15" s="108"/>
      <c r="J15" s="126" t="str">
        <f t="shared" si="7"/>
        <v/>
      </c>
      <c r="K15" s="127" t="str">
        <f t="shared" si="8"/>
        <v/>
      </c>
      <c r="L15" s="117" t="str">
        <f t="shared" si="9"/>
        <v/>
      </c>
      <c r="M15" s="128" t="str">
        <f t="shared" si="0"/>
        <v/>
      </c>
      <c r="N15" s="129" t="str">
        <f t="shared" si="1"/>
        <v/>
      </c>
      <c r="O15" s="120" t="str">
        <f t="shared" si="10"/>
        <v/>
      </c>
      <c r="P15" s="130" t="str">
        <f t="shared" si="2"/>
        <v/>
      </c>
      <c r="Q15" s="131" t="str">
        <f t="shared" si="3"/>
        <v/>
      </c>
      <c r="R15" s="132" t="str">
        <f t="shared" si="4"/>
        <v/>
      </c>
      <c r="T15" s="139"/>
      <c r="U15" s="140" t="s">
        <v>0</v>
      </c>
      <c r="V15" s="140" t="s">
        <v>1</v>
      </c>
      <c r="W15" s="141" t="s">
        <v>2</v>
      </c>
    </row>
    <row r="16" spans="1:23" ht="19.95" customHeight="1">
      <c r="A16" s="98"/>
      <c r="B16" s="42"/>
      <c r="C16" s="105"/>
      <c r="D16" s="157" t="str">
        <f t="shared" si="5"/>
        <v/>
      </c>
      <c r="E16" s="158" t="str">
        <f t="shared" si="6"/>
        <v/>
      </c>
      <c r="F16" s="106"/>
      <c r="G16" s="107"/>
      <c r="H16" s="42"/>
      <c r="I16" s="108"/>
      <c r="J16" s="126" t="str">
        <f t="shared" si="7"/>
        <v/>
      </c>
      <c r="K16" s="127" t="str">
        <f t="shared" si="8"/>
        <v/>
      </c>
      <c r="L16" s="117" t="str">
        <f t="shared" si="9"/>
        <v/>
      </c>
      <c r="M16" s="128" t="str">
        <f t="shared" si="0"/>
        <v/>
      </c>
      <c r="N16" s="129" t="str">
        <f t="shared" si="1"/>
        <v/>
      </c>
      <c r="O16" s="120" t="str">
        <f t="shared" si="10"/>
        <v/>
      </c>
      <c r="P16" s="130" t="str">
        <f t="shared" si="2"/>
        <v/>
      </c>
      <c r="Q16" s="131" t="str">
        <f t="shared" si="3"/>
        <v/>
      </c>
      <c r="R16" s="132" t="str">
        <f t="shared" si="4"/>
        <v/>
      </c>
      <c r="T16" s="139" t="s">
        <v>3</v>
      </c>
      <c r="U16" s="142">
        <v>3.0667879087306995E-4</v>
      </c>
      <c r="V16" s="28">
        <v>1.36077711E-4</v>
      </c>
      <c r="W16" s="143">
        <v>1.5286062869000001E-4</v>
      </c>
    </row>
    <row r="17" spans="1:23" ht="19.95" customHeight="1" thickBot="1">
      <c r="A17" s="98"/>
      <c r="B17" s="42"/>
      <c r="C17" s="105"/>
      <c r="D17" s="157" t="str">
        <f t="shared" si="5"/>
        <v/>
      </c>
      <c r="E17" s="158" t="str">
        <f t="shared" si="6"/>
        <v/>
      </c>
      <c r="F17" s="106"/>
      <c r="G17" s="107"/>
      <c r="H17" s="42"/>
      <c r="I17" s="108"/>
      <c r="J17" s="126" t="str">
        <f t="shared" si="7"/>
        <v/>
      </c>
      <c r="K17" s="127" t="str">
        <f t="shared" si="8"/>
        <v/>
      </c>
      <c r="L17" s="117" t="str">
        <f t="shared" si="9"/>
        <v/>
      </c>
      <c r="M17" s="128" t="str">
        <f t="shared" si="0"/>
        <v/>
      </c>
      <c r="N17" s="129" t="str">
        <f t="shared" si="1"/>
        <v/>
      </c>
      <c r="O17" s="120" t="str">
        <f t="shared" si="10"/>
        <v/>
      </c>
      <c r="P17" s="130" t="str">
        <f t="shared" si="2"/>
        <v/>
      </c>
      <c r="Q17" s="131" t="str">
        <f t="shared" si="3"/>
        <v/>
      </c>
      <c r="R17" s="132" t="str">
        <f t="shared" si="4"/>
        <v/>
      </c>
      <c r="T17" s="144" t="s">
        <v>4</v>
      </c>
      <c r="U17" s="145">
        <v>5.4622574399999999E-2</v>
      </c>
      <c r="V17" s="146">
        <v>0.12700586359999999</v>
      </c>
      <c r="W17" s="147">
        <v>2.7215542199999999E-4</v>
      </c>
    </row>
    <row r="18" spans="1:23" ht="19.95" customHeight="1" thickBot="1">
      <c r="A18" s="98"/>
      <c r="B18" s="42"/>
      <c r="C18" s="105"/>
      <c r="D18" s="157" t="str">
        <f t="shared" si="5"/>
        <v/>
      </c>
      <c r="E18" s="158" t="str">
        <f t="shared" si="6"/>
        <v/>
      </c>
      <c r="F18" s="106"/>
      <c r="G18" s="107"/>
      <c r="H18" s="42"/>
      <c r="I18" s="108"/>
      <c r="J18" s="126" t="str">
        <f t="shared" si="7"/>
        <v/>
      </c>
      <c r="K18" s="127" t="str">
        <f t="shared" si="8"/>
        <v/>
      </c>
      <c r="L18" s="117" t="str">
        <f t="shared" si="9"/>
        <v/>
      </c>
      <c r="M18" s="128" t="str">
        <f t="shared" si="0"/>
        <v/>
      </c>
      <c r="N18" s="129" t="str">
        <f t="shared" si="1"/>
        <v/>
      </c>
      <c r="O18" s="120" t="str">
        <f t="shared" si="10"/>
        <v/>
      </c>
      <c r="P18" s="130" t="str">
        <f t="shared" si="2"/>
        <v/>
      </c>
      <c r="Q18" s="131" t="str">
        <f t="shared" si="3"/>
        <v/>
      </c>
      <c r="R18" s="132" t="str">
        <f t="shared" si="4"/>
        <v/>
      </c>
    </row>
    <row r="19" spans="1:23" ht="19.95" customHeight="1">
      <c r="A19" s="98"/>
      <c r="B19" s="42"/>
      <c r="C19" s="105"/>
      <c r="D19" s="157" t="str">
        <f t="shared" si="5"/>
        <v/>
      </c>
      <c r="E19" s="158" t="str">
        <f t="shared" si="6"/>
        <v/>
      </c>
      <c r="F19" s="106"/>
      <c r="G19" s="107"/>
      <c r="H19" s="42"/>
      <c r="I19" s="108"/>
      <c r="J19" s="126" t="str">
        <f t="shared" si="7"/>
        <v/>
      </c>
      <c r="K19" s="127" t="str">
        <f t="shared" si="8"/>
        <v/>
      </c>
      <c r="L19" s="117" t="str">
        <f t="shared" si="9"/>
        <v/>
      </c>
      <c r="M19" s="128" t="str">
        <f t="shared" si="0"/>
        <v/>
      </c>
      <c r="N19" s="129" t="str">
        <f t="shared" si="1"/>
        <v/>
      </c>
      <c r="O19" s="120" t="str">
        <f t="shared" si="10"/>
        <v/>
      </c>
      <c r="P19" s="130" t="str">
        <f t="shared" si="2"/>
        <v/>
      </c>
      <c r="Q19" s="131" t="str">
        <f t="shared" si="3"/>
        <v/>
      </c>
      <c r="R19" s="132" t="str">
        <f t="shared" si="4"/>
        <v/>
      </c>
      <c r="T19" s="136" t="s">
        <v>40</v>
      </c>
      <c r="U19" s="138"/>
    </row>
    <row r="20" spans="1:23" ht="19.95" customHeight="1">
      <c r="A20" s="98"/>
      <c r="B20" s="42"/>
      <c r="C20" s="105"/>
      <c r="D20" s="157" t="str">
        <f t="shared" si="5"/>
        <v/>
      </c>
      <c r="E20" s="158" t="str">
        <f t="shared" si="6"/>
        <v/>
      </c>
      <c r="F20" s="106"/>
      <c r="G20" s="107"/>
      <c r="H20" s="42"/>
      <c r="I20" s="108"/>
      <c r="J20" s="126" t="str">
        <f t="shared" si="7"/>
        <v/>
      </c>
      <c r="K20" s="127" t="str">
        <f t="shared" si="8"/>
        <v/>
      </c>
      <c r="L20" s="117" t="str">
        <f t="shared" si="9"/>
        <v/>
      </c>
      <c r="M20" s="128" t="str">
        <f t="shared" si="0"/>
        <v/>
      </c>
      <c r="N20" s="129" t="str">
        <f t="shared" si="1"/>
        <v/>
      </c>
      <c r="O20" s="120" t="str">
        <f t="shared" si="10"/>
        <v/>
      </c>
      <c r="P20" s="130" t="str">
        <f t="shared" si="2"/>
        <v/>
      </c>
      <c r="Q20" s="131" t="str">
        <f t="shared" si="3"/>
        <v/>
      </c>
      <c r="R20" s="132" t="str">
        <f t="shared" si="4"/>
        <v/>
      </c>
      <c r="T20" s="139" t="s">
        <v>41</v>
      </c>
      <c r="U20" s="143">
        <v>3.4120000000000001E-3</v>
      </c>
    </row>
    <row r="21" spans="1:23" ht="19.95" customHeight="1" thickBot="1">
      <c r="A21" s="98"/>
      <c r="B21" s="42"/>
      <c r="C21" s="105"/>
      <c r="D21" s="157" t="str">
        <f t="shared" si="5"/>
        <v/>
      </c>
      <c r="E21" s="158" t="str">
        <f t="shared" si="6"/>
        <v/>
      </c>
      <c r="F21" s="106"/>
      <c r="G21" s="107"/>
      <c r="H21" s="42"/>
      <c r="I21" s="108"/>
      <c r="J21" s="126" t="str">
        <f t="shared" si="7"/>
        <v/>
      </c>
      <c r="K21" s="127" t="str">
        <f t="shared" si="8"/>
        <v/>
      </c>
      <c r="L21" s="117" t="str">
        <f t="shared" si="9"/>
        <v/>
      </c>
      <c r="M21" s="128" t="str">
        <f t="shared" si="0"/>
        <v/>
      </c>
      <c r="N21" s="129" t="str">
        <f t="shared" si="1"/>
        <v/>
      </c>
      <c r="O21" s="120" t="str">
        <f t="shared" si="10"/>
        <v/>
      </c>
      <c r="P21" s="130" t="str">
        <f t="shared" si="2"/>
        <v/>
      </c>
      <c r="Q21" s="131" t="str">
        <f t="shared" si="3"/>
        <v/>
      </c>
      <c r="R21" s="132" t="str">
        <f t="shared" si="4"/>
        <v/>
      </c>
      <c r="T21" s="144" t="s">
        <v>42</v>
      </c>
      <c r="U21" s="147">
        <v>1.0288358849999999</v>
      </c>
    </row>
    <row r="22" spans="1:23" ht="19.95" customHeight="1">
      <c r="A22" s="98"/>
      <c r="B22" s="42"/>
      <c r="C22" s="105"/>
      <c r="D22" s="157" t="str">
        <f t="shared" si="5"/>
        <v/>
      </c>
      <c r="E22" s="158" t="str">
        <f t="shared" si="6"/>
        <v/>
      </c>
      <c r="F22" s="106"/>
      <c r="G22" s="107"/>
      <c r="H22" s="42"/>
      <c r="I22" s="108"/>
      <c r="J22" s="126" t="str">
        <f t="shared" si="7"/>
        <v/>
      </c>
      <c r="K22" s="127" t="str">
        <f t="shared" si="8"/>
        <v/>
      </c>
      <c r="L22" s="117" t="str">
        <f t="shared" si="9"/>
        <v/>
      </c>
      <c r="M22" s="128" t="str">
        <f t="shared" si="0"/>
        <v/>
      </c>
      <c r="N22" s="129" t="str">
        <f t="shared" si="1"/>
        <v/>
      </c>
      <c r="O22" s="120" t="str">
        <f t="shared" si="10"/>
        <v/>
      </c>
      <c r="P22" s="130" t="str">
        <f t="shared" si="2"/>
        <v/>
      </c>
      <c r="Q22" s="131" t="str">
        <f t="shared" si="3"/>
        <v/>
      </c>
      <c r="R22" s="132" t="str">
        <f t="shared" si="4"/>
        <v/>
      </c>
    </row>
    <row r="23" spans="1:23" ht="19.95" customHeight="1">
      <c r="A23" s="98"/>
      <c r="B23" s="42"/>
      <c r="C23" s="105"/>
      <c r="D23" s="157" t="str">
        <f t="shared" si="5"/>
        <v/>
      </c>
      <c r="E23" s="158" t="str">
        <f t="shared" si="6"/>
        <v/>
      </c>
      <c r="F23" s="106"/>
      <c r="G23" s="107"/>
      <c r="H23" s="42"/>
      <c r="I23" s="108"/>
      <c r="J23" s="126" t="str">
        <f t="shared" si="7"/>
        <v/>
      </c>
      <c r="K23" s="127" t="str">
        <f t="shared" si="8"/>
        <v/>
      </c>
      <c r="L23" s="117" t="str">
        <f t="shared" si="9"/>
        <v/>
      </c>
      <c r="M23" s="128" t="str">
        <f t="shared" si="0"/>
        <v/>
      </c>
      <c r="N23" s="129" t="str">
        <f t="shared" si="1"/>
        <v/>
      </c>
      <c r="O23" s="120" t="str">
        <f t="shared" si="10"/>
        <v/>
      </c>
      <c r="P23" s="130" t="str">
        <f t="shared" si="2"/>
        <v/>
      </c>
      <c r="Q23" s="131" t="str">
        <f t="shared" si="3"/>
        <v/>
      </c>
      <c r="R23" s="132" t="str">
        <f t="shared" si="4"/>
        <v/>
      </c>
    </row>
    <row r="24" spans="1:23" ht="19.95" customHeight="1">
      <c r="A24" s="98"/>
      <c r="B24" s="42"/>
      <c r="C24" s="105"/>
      <c r="D24" s="157" t="str">
        <f t="shared" si="5"/>
        <v/>
      </c>
      <c r="E24" s="158" t="str">
        <f t="shared" si="6"/>
        <v/>
      </c>
      <c r="F24" s="106"/>
      <c r="G24" s="107"/>
      <c r="H24" s="42"/>
      <c r="I24" s="108"/>
      <c r="J24" s="126" t="str">
        <f t="shared" si="7"/>
        <v/>
      </c>
      <c r="K24" s="127" t="str">
        <f t="shared" si="8"/>
        <v/>
      </c>
      <c r="L24" s="117" t="str">
        <f t="shared" si="9"/>
        <v/>
      </c>
      <c r="M24" s="128" t="str">
        <f t="shared" si="0"/>
        <v/>
      </c>
      <c r="N24" s="129" t="str">
        <f t="shared" si="1"/>
        <v/>
      </c>
      <c r="O24" s="120" t="str">
        <f t="shared" si="10"/>
        <v/>
      </c>
      <c r="P24" s="130" t="str">
        <f t="shared" si="2"/>
        <v/>
      </c>
      <c r="Q24" s="131" t="str">
        <f t="shared" si="3"/>
        <v/>
      </c>
      <c r="R24" s="132" t="str">
        <f t="shared" si="4"/>
        <v/>
      </c>
    </row>
    <row r="25" spans="1:23" ht="19.95" customHeight="1">
      <c r="A25" s="98"/>
      <c r="B25" s="42"/>
      <c r="C25" s="105"/>
      <c r="D25" s="157" t="str">
        <f t="shared" si="5"/>
        <v/>
      </c>
      <c r="E25" s="158" t="str">
        <f t="shared" si="6"/>
        <v/>
      </c>
      <c r="F25" s="106"/>
      <c r="G25" s="107"/>
      <c r="H25" s="42"/>
      <c r="I25" s="108"/>
      <c r="J25" s="126" t="str">
        <f t="shared" si="7"/>
        <v/>
      </c>
      <c r="K25" s="127" t="str">
        <f t="shared" si="8"/>
        <v/>
      </c>
      <c r="L25" s="117" t="str">
        <f t="shared" si="9"/>
        <v/>
      </c>
      <c r="M25" s="128" t="str">
        <f t="shared" si="0"/>
        <v/>
      </c>
      <c r="N25" s="129" t="str">
        <f t="shared" si="1"/>
        <v/>
      </c>
      <c r="O25" s="120" t="str">
        <f t="shared" si="10"/>
        <v/>
      </c>
      <c r="P25" s="130" t="str">
        <f t="shared" si="2"/>
        <v/>
      </c>
      <c r="Q25" s="131" t="str">
        <f t="shared" si="3"/>
        <v/>
      </c>
      <c r="R25" s="132" t="str">
        <f t="shared" si="4"/>
        <v/>
      </c>
    </row>
    <row r="26" spans="1:23" ht="19.95" customHeight="1" thickBot="1">
      <c r="A26" s="109"/>
      <c r="B26" s="110"/>
      <c r="C26" s="111"/>
      <c r="D26" s="159" t="str">
        <f t="shared" si="5"/>
        <v/>
      </c>
      <c r="E26" s="160" t="str">
        <f t="shared" si="6"/>
        <v/>
      </c>
      <c r="F26" s="112"/>
      <c r="G26" s="113"/>
      <c r="H26" s="110"/>
      <c r="I26" s="114"/>
      <c r="J26" s="148" t="str">
        <f t="shared" si="7"/>
        <v/>
      </c>
      <c r="K26" s="149" t="str">
        <f t="shared" si="8"/>
        <v/>
      </c>
      <c r="L26" s="150" t="str">
        <f t="shared" si="9"/>
        <v/>
      </c>
      <c r="M26" s="151" t="str">
        <f t="shared" si="0"/>
        <v/>
      </c>
      <c r="N26" s="152" t="str">
        <f t="shared" si="1"/>
        <v/>
      </c>
      <c r="O26" s="153" t="str">
        <f t="shared" si="10"/>
        <v/>
      </c>
      <c r="P26" s="154" t="str">
        <f t="shared" si="2"/>
        <v/>
      </c>
      <c r="Q26" s="155" t="str">
        <f t="shared" si="3"/>
        <v/>
      </c>
      <c r="R26" s="156" t="str">
        <f t="shared" si="4"/>
        <v/>
      </c>
    </row>
    <row r="27" spans="1:23" ht="14.25" customHeight="1"/>
    <row r="28" spans="1:23" ht="14.25" customHeight="1"/>
    <row r="29" spans="1:23" ht="14.25" customHeight="1"/>
    <row r="30" spans="1:23" ht="14.25" customHeight="1"/>
    <row r="31" spans="1:23" ht="14.25" customHeight="1"/>
    <row r="32" spans="1:23"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row r="1001" customFormat="1" ht="14.25" customHeight="1"/>
    <row r="1002" customFormat="1" ht="14.25" customHeight="1"/>
    <row r="1003" customFormat="1" ht="14.25" customHeight="1"/>
  </sheetData>
  <sheetProtection algorithmName="SHA-512" hashValue="GUknLW//+ZPYUHTg99lq7qvmlRMbpRvrp7A3GUuI+T+G0+JABvenyWZGFqyBGsmSpiS7rKuA1RWHI6VNRoNJMg==" saltValue="gHUqEvn9K32sUGvOwVXf8A==" spinCount="100000" sheet="1" objects="1" scenarios="1"/>
  <mergeCells count="3">
    <mergeCell ref="A7:E7"/>
    <mergeCell ref="G7:O7"/>
    <mergeCell ref="P7:R7"/>
  </mergeCells>
  <dataValidations count="1">
    <dataValidation type="list" allowBlank="1" showErrorMessage="1" sqref="A9:A26" xr:uid="{25CD697F-D0C8-411F-9726-669735365E5C}">
      <formula1>"Proposed,Optional"</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sheetPr>
  <dimension ref="A1:AA1001"/>
  <sheetViews>
    <sheetView zoomScale="80" zoomScaleNormal="80" workbookViewId="0">
      <selection activeCell="A19" sqref="A19"/>
    </sheetView>
  </sheetViews>
  <sheetFormatPr defaultColWidth="14.44140625" defaultRowHeight="15" customHeight="1"/>
  <cols>
    <col min="1" max="1" width="61.6640625" customWidth="1"/>
    <col min="2" max="4" width="25.6640625" customWidth="1"/>
    <col min="5" max="5" width="28.5546875" customWidth="1"/>
    <col min="6" max="6" width="46" customWidth="1"/>
    <col min="7" max="7" width="22.5546875" customWidth="1"/>
    <col min="8" max="8" width="20.109375" customWidth="1"/>
    <col min="9" max="9" width="21.44140625" customWidth="1"/>
    <col min="10" max="10" width="22.5546875" customWidth="1"/>
    <col min="11" max="11" width="8.6640625" customWidth="1"/>
  </cols>
  <sheetData>
    <row r="1" spans="1:26" ht="14.25" customHeight="1">
      <c r="A1" s="33" t="s">
        <v>20</v>
      </c>
      <c r="B1" s="89" t="s">
        <v>122</v>
      </c>
      <c r="C1" s="90"/>
      <c r="D1" s="36"/>
      <c r="E1" s="36"/>
      <c r="F1" s="36"/>
      <c r="G1" s="36"/>
      <c r="H1" s="36"/>
      <c r="I1" s="36"/>
      <c r="J1" s="36"/>
      <c r="K1" s="36"/>
      <c r="L1" s="36"/>
      <c r="M1" s="36"/>
      <c r="N1" s="36"/>
      <c r="O1" s="36"/>
      <c r="P1" s="36"/>
      <c r="Q1" s="36"/>
      <c r="R1" s="36"/>
      <c r="S1" s="36"/>
      <c r="T1" s="36"/>
      <c r="U1" s="36"/>
      <c r="V1" s="36"/>
      <c r="W1" s="36"/>
      <c r="X1" s="36"/>
      <c r="Y1" s="36"/>
      <c r="Z1" s="36"/>
    </row>
    <row r="2" spans="1:26" ht="14.25" customHeight="1">
      <c r="A2" s="33" t="s">
        <v>22</v>
      </c>
      <c r="B2" s="204" t="str">
        <f>Summary!B4</f>
        <v>Insert Proposer Company Name (Summary Tab)</v>
      </c>
      <c r="C2" s="205"/>
      <c r="D2" s="36"/>
      <c r="E2" s="36"/>
      <c r="F2" s="37"/>
      <c r="G2" s="36"/>
      <c r="H2" s="36"/>
      <c r="I2" s="36"/>
      <c r="J2" s="36"/>
      <c r="K2" s="36"/>
      <c r="L2" s="36"/>
      <c r="M2" s="36"/>
      <c r="N2" s="36"/>
      <c r="O2" s="36"/>
      <c r="P2" s="36"/>
      <c r="Q2" s="36"/>
      <c r="R2" s="36"/>
      <c r="S2" s="36"/>
      <c r="T2" s="36"/>
      <c r="U2" s="36"/>
      <c r="V2" s="36"/>
      <c r="W2" s="36"/>
      <c r="X2" s="36"/>
      <c r="Y2" s="36"/>
      <c r="Z2" s="36"/>
    </row>
    <row r="3" spans="1:26" ht="14.25" customHeight="1">
      <c r="A3" s="36"/>
      <c r="B3" s="37"/>
      <c r="C3" s="37"/>
      <c r="D3" s="37"/>
      <c r="E3" s="37"/>
      <c r="F3" s="37"/>
      <c r="G3" s="36"/>
      <c r="H3" s="36"/>
      <c r="I3" s="36"/>
      <c r="J3" s="36"/>
      <c r="K3" s="36"/>
      <c r="L3" s="36"/>
      <c r="M3" s="36"/>
      <c r="N3" s="36"/>
      <c r="O3" s="36"/>
      <c r="P3" s="36"/>
      <c r="Q3" s="36"/>
      <c r="R3" s="36"/>
      <c r="S3" s="36"/>
      <c r="T3" s="36"/>
      <c r="U3" s="36"/>
      <c r="V3" s="36"/>
      <c r="W3" s="36"/>
      <c r="X3" s="36"/>
      <c r="Y3" s="36"/>
      <c r="Z3" s="36"/>
    </row>
    <row r="4" spans="1:26" ht="15" customHeight="1" thickBot="1">
      <c r="A4" s="38" t="s">
        <v>45</v>
      </c>
      <c r="B4" s="37"/>
      <c r="C4" s="37"/>
      <c r="D4" s="37"/>
      <c r="E4" s="37"/>
      <c r="F4" s="37"/>
      <c r="G4" s="36"/>
      <c r="H4" s="36"/>
      <c r="I4" s="36"/>
      <c r="J4" s="36"/>
      <c r="K4" s="36"/>
      <c r="L4" s="36"/>
      <c r="M4" s="36"/>
      <c r="N4" s="36"/>
      <c r="O4" s="36"/>
      <c r="P4" s="36"/>
      <c r="Q4" s="36"/>
      <c r="R4" s="36"/>
      <c r="S4" s="36"/>
      <c r="T4" s="36"/>
      <c r="U4" s="36"/>
      <c r="V4" s="36"/>
      <c r="W4" s="36"/>
      <c r="X4" s="36"/>
      <c r="Y4" s="36"/>
      <c r="Z4" s="36"/>
    </row>
    <row r="5" spans="1:26" ht="14.25" customHeight="1">
      <c r="A5" s="206" t="s">
        <v>130</v>
      </c>
      <c r="B5" s="198"/>
      <c r="C5" s="198"/>
      <c r="D5" s="198"/>
      <c r="E5" s="203"/>
      <c r="F5" s="37"/>
      <c r="G5" s="36"/>
      <c r="H5" s="36"/>
      <c r="I5" s="36"/>
      <c r="J5" s="36"/>
      <c r="K5" s="36"/>
      <c r="L5" s="36"/>
      <c r="M5" s="36"/>
      <c r="N5" s="36"/>
      <c r="O5" s="36"/>
      <c r="P5" s="36"/>
      <c r="Q5" s="36"/>
      <c r="R5" s="36"/>
      <c r="S5" s="36"/>
      <c r="T5" s="36"/>
      <c r="U5" s="36"/>
      <c r="V5" s="36"/>
      <c r="W5" s="36"/>
      <c r="X5" s="36"/>
      <c r="Y5" s="36"/>
      <c r="Z5" s="36"/>
    </row>
    <row r="6" spans="1:26" ht="14.25" customHeight="1">
      <c r="A6" s="207"/>
      <c r="B6" s="208"/>
      <c r="C6" s="208"/>
      <c r="D6" s="208"/>
      <c r="E6" s="209"/>
      <c r="F6" s="37"/>
      <c r="G6" s="36"/>
      <c r="H6" s="36"/>
      <c r="I6" s="36"/>
      <c r="J6" s="36"/>
      <c r="K6" s="36"/>
      <c r="L6" s="36"/>
      <c r="M6" s="36"/>
      <c r="N6" s="36"/>
      <c r="O6" s="36"/>
      <c r="P6" s="36"/>
      <c r="Q6" s="36"/>
      <c r="R6" s="36"/>
      <c r="S6" s="36"/>
      <c r="T6" s="36"/>
      <c r="U6" s="36"/>
      <c r="V6" s="36"/>
      <c r="W6" s="36"/>
      <c r="X6" s="36"/>
      <c r="Y6" s="36"/>
      <c r="Z6" s="36"/>
    </row>
    <row r="7" spans="1:26" ht="14.25" customHeight="1">
      <c r="A7" s="207"/>
      <c r="B7" s="208"/>
      <c r="C7" s="208"/>
      <c r="D7" s="208"/>
      <c r="E7" s="209"/>
      <c r="F7" s="37"/>
      <c r="G7" s="36"/>
      <c r="H7" s="36"/>
      <c r="I7" s="36"/>
      <c r="J7" s="36"/>
      <c r="K7" s="36"/>
      <c r="L7" s="36"/>
      <c r="M7" s="36"/>
      <c r="N7" s="36"/>
      <c r="O7" s="36"/>
      <c r="P7" s="36"/>
      <c r="Q7" s="36"/>
      <c r="R7" s="36"/>
      <c r="S7" s="36"/>
      <c r="T7" s="36"/>
      <c r="U7" s="36"/>
      <c r="V7" s="36"/>
      <c r="W7" s="36"/>
      <c r="X7" s="36"/>
      <c r="Y7" s="36"/>
      <c r="Z7" s="36"/>
    </row>
    <row r="8" spans="1:26" ht="14.25" customHeight="1">
      <c r="A8" s="207"/>
      <c r="B8" s="208"/>
      <c r="C8" s="208"/>
      <c r="D8" s="208"/>
      <c r="E8" s="209"/>
      <c r="F8" s="37"/>
      <c r="G8" s="36"/>
      <c r="H8" s="36"/>
      <c r="I8" s="36"/>
      <c r="J8" s="36"/>
      <c r="K8" s="36"/>
      <c r="L8" s="36"/>
      <c r="M8" s="36"/>
      <c r="N8" s="36"/>
      <c r="O8" s="36"/>
      <c r="P8" s="36"/>
      <c r="Q8" s="36"/>
      <c r="R8" s="36"/>
      <c r="S8" s="36"/>
      <c r="T8" s="36"/>
      <c r="U8" s="36"/>
      <c r="V8" s="36"/>
      <c r="W8" s="36"/>
      <c r="X8" s="36"/>
      <c r="Y8" s="36"/>
      <c r="Z8" s="36"/>
    </row>
    <row r="9" spans="1:26" ht="14.25" customHeight="1">
      <c r="A9" s="207"/>
      <c r="B9" s="208"/>
      <c r="C9" s="208"/>
      <c r="D9" s="208"/>
      <c r="E9" s="209"/>
      <c r="F9" s="37"/>
      <c r="G9" s="36"/>
      <c r="H9" s="36"/>
      <c r="I9" s="36"/>
      <c r="J9" s="36"/>
      <c r="K9" s="36"/>
      <c r="L9" s="36"/>
      <c r="M9" s="36"/>
      <c r="N9" s="36"/>
      <c r="O9" s="36"/>
      <c r="P9" s="36"/>
      <c r="Q9" s="36"/>
      <c r="R9" s="36"/>
      <c r="S9" s="36"/>
      <c r="T9" s="36"/>
      <c r="U9" s="36"/>
      <c r="V9" s="36"/>
      <c r="W9" s="36"/>
      <c r="X9" s="36"/>
      <c r="Y9" s="36"/>
      <c r="Z9" s="36"/>
    </row>
    <row r="10" spans="1:26" ht="14.25" customHeight="1">
      <c r="A10" s="207"/>
      <c r="B10" s="208"/>
      <c r="C10" s="208"/>
      <c r="D10" s="208"/>
      <c r="E10" s="209"/>
      <c r="F10" s="37"/>
      <c r="G10" s="36"/>
      <c r="H10" s="36"/>
      <c r="I10" s="36"/>
      <c r="J10" s="36"/>
      <c r="K10" s="36"/>
      <c r="L10" s="36"/>
      <c r="M10" s="36"/>
      <c r="N10" s="36"/>
      <c r="O10" s="36"/>
      <c r="P10" s="36"/>
      <c r="Q10" s="36"/>
      <c r="R10" s="36"/>
      <c r="S10" s="36"/>
      <c r="T10" s="36"/>
      <c r="U10" s="36"/>
      <c r="V10" s="36"/>
      <c r="W10" s="36"/>
      <c r="X10" s="36"/>
      <c r="Y10" s="36"/>
      <c r="Z10" s="36"/>
    </row>
    <row r="11" spans="1:26" ht="14.25" customHeight="1">
      <c r="A11" s="207"/>
      <c r="B11" s="208"/>
      <c r="C11" s="208"/>
      <c r="D11" s="208"/>
      <c r="E11" s="209"/>
      <c r="F11" s="37"/>
      <c r="G11" s="36"/>
      <c r="H11" s="36"/>
      <c r="I11" s="36"/>
      <c r="J11" s="36"/>
      <c r="K11" s="36"/>
      <c r="L11" s="36"/>
      <c r="M11" s="36"/>
      <c r="N11" s="36"/>
      <c r="O11" s="36"/>
      <c r="P11" s="36"/>
      <c r="Q11" s="36"/>
      <c r="R11" s="36"/>
      <c r="S11" s="36"/>
      <c r="T11" s="36"/>
      <c r="U11" s="36"/>
      <c r="V11" s="36"/>
      <c r="W11" s="36"/>
      <c r="X11" s="36"/>
      <c r="Y11" s="36"/>
      <c r="Z11" s="36"/>
    </row>
    <row r="12" spans="1:26" ht="14.25" customHeight="1">
      <c r="A12" s="207"/>
      <c r="B12" s="208"/>
      <c r="C12" s="208"/>
      <c r="D12" s="208"/>
      <c r="E12" s="209"/>
      <c r="F12" s="37"/>
      <c r="G12" s="36"/>
      <c r="H12" s="36"/>
      <c r="I12" s="36"/>
      <c r="J12" s="36"/>
      <c r="K12" s="36"/>
      <c r="L12" s="36"/>
      <c r="M12" s="36"/>
      <c r="N12" s="36"/>
      <c r="O12" s="36"/>
      <c r="P12" s="36"/>
      <c r="Q12" s="36"/>
      <c r="R12" s="36"/>
      <c r="S12" s="36"/>
      <c r="T12" s="36"/>
      <c r="U12" s="36"/>
      <c r="V12" s="36"/>
      <c r="W12" s="36"/>
      <c r="X12" s="36"/>
      <c r="Y12" s="36"/>
      <c r="Z12" s="36"/>
    </row>
    <row r="13" spans="1:26" ht="14.25" customHeight="1">
      <c r="A13" s="207"/>
      <c r="B13" s="208"/>
      <c r="C13" s="208"/>
      <c r="D13" s="208"/>
      <c r="E13" s="209"/>
      <c r="F13" s="37"/>
      <c r="G13" s="36"/>
      <c r="H13" s="36"/>
      <c r="I13" s="36"/>
      <c r="J13" s="36"/>
      <c r="K13" s="36"/>
      <c r="L13" s="36"/>
      <c r="M13" s="36"/>
      <c r="N13" s="36"/>
      <c r="O13" s="36"/>
      <c r="P13" s="36"/>
      <c r="Q13" s="36"/>
      <c r="R13" s="36"/>
      <c r="S13" s="36"/>
      <c r="T13" s="36"/>
      <c r="U13" s="36"/>
      <c r="V13" s="36"/>
      <c r="W13" s="36"/>
      <c r="X13" s="36"/>
      <c r="Y13" s="36"/>
      <c r="Z13" s="36"/>
    </row>
    <row r="14" spans="1:26" ht="14.25" customHeight="1" thickBot="1">
      <c r="A14" s="210"/>
      <c r="B14" s="211"/>
      <c r="C14" s="211"/>
      <c r="D14" s="211"/>
      <c r="E14" s="212"/>
      <c r="F14" s="37"/>
      <c r="G14" s="36"/>
      <c r="H14" s="36"/>
      <c r="I14" s="36"/>
      <c r="J14" s="36"/>
      <c r="K14" s="36"/>
      <c r="L14" s="36"/>
      <c r="M14" s="36"/>
      <c r="N14" s="36"/>
      <c r="O14" s="36"/>
      <c r="P14" s="36"/>
      <c r="Q14" s="36"/>
      <c r="R14" s="36"/>
      <c r="S14" s="36"/>
      <c r="T14" s="36"/>
      <c r="U14" s="36"/>
      <c r="V14" s="36"/>
      <c r="W14" s="36"/>
      <c r="X14" s="36"/>
      <c r="Y14" s="36"/>
      <c r="Z14" s="36"/>
    </row>
    <row r="15" spans="1:26" ht="14.25" customHeight="1">
      <c r="A15" s="91"/>
      <c r="B15" s="91"/>
      <c r="C15" s="91"/>
      <c r="D15" s="91"/>
      <c r="E15" s="37"/>
      <c r="F15" s="37"/>
      <c r="G15" s="36"/>
      <c r="H15" s="36"/>
      <c r="I15" s="36"/>
      <c r="J15" s="36"/>
      <c r="K15" s="36"/>
      <c r="L15" s="36"/>
      <c r="M15" s="36"/>
      <c r="N15" s="36"/>
      <c r="O15" s="36"/>
      <c r="P15" s="36"/>
      <c r="Q15" s="36"/>
      <c r="R15" s="36"/>
      <c r="S15" s="36"/>
      <c r="T15" s="36"/>
      <c r="U15" s="36"/>
      <c r="V15" s="36"/>
      <c r="W15" s="36"/>
      <c r="X15" s="36"/>
      <c r="Y15" s="36"/>
      <c r="Z15" s="36"/>
    </row>
    <row r="16" spans="1:26" ht="20.25" customHeight="1">
      <c r="A16" s="38" t="s">
        <v>107</v>
      </c>
      <c r="B16" s="37"/>
      <c r="C16" s="37"/>
      <c r="D16" s="37"/>
      <c r="E16" s="37"/>
      <c r="F16" s="37"/>
      <c r="G16" s="36"/>
      <c r="H16" s="36"/>
      <c r="I16" s="36"/>
      <c r="J16" s="36"/>
      <c r="K16" s="36"/>
      <c r="L16" s="36"/>
      <c r="M16" s="36"/>
      <c r="N16" s="36"/>
      <c r="O16" s="36"/>
      <c r="P16" s="36"/>
      <c r="Q16" s="36"/>
      <c r="R16" s="36"/>
      <c r="S16" s="36"/>
      <c r="T16" s="36"/>
      <c r="U16" s="36"/>
      <c r="V16" s="36"/>
      <c r="W16" s="36"/>
      <c r="X16" s="36"/>
      <c r="Y16" s="36"/>
      <c r="Z16" s="36"/>
    </row>
    <row r="17" spans="1:27" ht="36">
      <c r="A17" s="92" t="s">
        <v>46</v>
      </c>
      <c r="B17" s="93" t="s">
        <v>111</v>
      </c>
      <c r="C17" s="93" t="s">
        <v>112</v>
      </c>
      <c r="D17" s="94" t="s">
        <v>47</v>
      </c>
      <c r="E17" s="93" t="s">
        <v>110</v>
      </c>
      <c r="F17" s="95" t="s">
        <v>48</v>
      </c>
      <c r="G17" s="36"/>
      <c r="H17" s="36"/>
      <c r="I17" s="36"/>
      <c r="J17" s="36"/>
      <c r="K17" s="36"/>
      <c r="L17" s="36"/>
      <c r="M17" s="36"/>
      <c r="N17" s="36"/>
      <c r="O17" s="36"/>
      <c r="P17" s="36"/>
      <c r="Q17" s="36"/>
      <c r="R17" s="36"/>
      <c r="S17" s="36"/>
      <c r="T17" s="36"/>
      <c r="U17" s="36"/>
      <c r="V17" s="36"/>
      <c r="W17" s="36"/>
      <c r="X17" s="36"/>
      <c r="Y17" s="36"/>
      <c r="Z17" s="36"/>
      <c r="AA17" s="36"/>
    </row>
    <row r="18" spans="1:27" ht="15.75" customHeight="1">
      <c r="A18" s="96" t="s">
        <v>49</v>
      </c>
      <c r="B18" s="97"/>
      <c r="C18" s="97"/>
      <c r="D18" s="97"/>
      <c r="E18" s="97"/>
      <c r="F18" s="84"/>
      <c r="G18" s="36"/>
      <c r="H18" s="36"/>
      <c r="I18" s="36"/>
      <c r="J18" s="36"/>
      <c r="K18" s="36"/>
      <c r="L18" s="36"/>
      <c r="M18" s="36"/>
      <c r="N18" s="36"/>
      <c r="O18" s="36"/>
      <c r="P18" s="36"/>
      <c r="Q18" s="36"/>
      <c r="R18" s="36"/>
      <c r="S18" s="36"/>
      <c r="T18" s="36"/>
      <c r="U18" s="36"/>
      <c r="V18" s="36"/>
      <c r="W18" s="36"/>
      <c r="X18" s="36"/>
      <c r="Y18" s="36"/>
      <c r="Z18" s="36"/>
      <c r="AA18" s="36"/>
    </row>
    <row r="19" spans="1:27" ht="14.25" customHeight="1">
      <c r="A19" s="49" t="s">
        <v>50</v>
      </c>
      <c r="B19" s="50"/>
      <c r="C19" s="50"/>
      <c r="D19" s="50"/>
      <c r="E19" s="79" t="str">
        <f t="shared" ref="E19:E25" si="0">IF(SUM(B19:D19)&lt;&gt;0,SUM(B19:D19),"")</f>
        <v/>
      </c>
      <c r="F19" s="51"/>
      <c r="G19" s="36"/>
      <c r="H19" s="36"/>
      <c r="I19" s="36"/>
      <c r="J19" s="36"/>
      <c r="K19" s="36"/>
      <c r="L19" s="36"/>
      <c r="M19" s="36"/>
      <c r="N19" s="36"/>
      <c r="O19" s="36"/>
      <c r="P19" s="36"/>
      <c r="Q19" s="36"/>
      <c r="R19" s="36"/>
      <c r="S19" s="36"/>
      <c r="T19" s="36"/>
      <c r="U19" s="36"/>
      <c r="V19" s="36"/>
      <c r="W19" s="36"/>
      <c r="X19" s="36"/>
      <c r="Y19" s="36"/>
      <c r="Z19" s="36"/>
      <c r="AA19" s="36"/>
    </row>
    <row r="20" spans="1:27" ht="14.25" customHeight="1">
      <c r="A20" s="49" t="s">
        <v>51</v>
      </c>
      <c r="B20" s="52"/>
      <c r="C20" s="52"/>
      <c r="D20" s="52"/>
      <c r="E20" s="79" t="str">
        <f t="shared" si="0"/>
        <v/>
      </c>
      <c r="F20" s="51"/>
      <c r="G20" s="36"/>
      <c r="H20" s="36"/>
      <c r="I20" s="36"/>
      <c r="J20" s="36"/>
      <c r="K20" s="36"/>
      <c r="L20" s="36"/>
      <c r="M20" s="36"/>
      <c r="N20" s="36"/>
      <c r="O20" s="36"/>
      <c r="P20" s="36"/>
      <c r="Q20" s="36"/>
      <c r="R20" s="36"/>
      <c r="S20" s="36"/>
      <c r="T20" s="36"/>
      <c r="U20" s="36"/>
      <c r="V20" s="36"/>
      <c r="W20" s="36"/>
      <c r="X20" s="36"/>
      <c r="Y20" s="36"/>
      <c r="Z20" s="36"/>
      <c r="AA20" s="36"/>
    </row>
    <row r="21" spans="1:27" ht="14.25" customHeight="1">
      <c r="A21" s="49" t="s">
        <v>52</v>
      </c>
      <c r="B21" s="52"/>
      <c r="C21" s="52"/>
      <c r="D21" s="52"/>
      <c r="E21" s="79" t="str">
        <f t="shared" si="0"/>
        <v/>
      </c>
      <c r="F21" s="51"/>
      <c r="G21" s="36"/>
      <c r="H21" s="36"/>
      <c r="I21" s="36"/>
      <c r="J21" s="36"/>
      <c r="K21" s="36"/>
      <c r="L21" s="36"/>
      <c r="M21" s="36"/>
      <c r="N21" s="36"/>
      <c r="O21" s="36"/>
      <c r="P21" s="36"/>
      <c r="Q21" s="36"/>
      <c r="R21" s="36"/>
      <c r="S21" s="36"/>
      <c r="T21" s="36"/>
      <c r="U21" s="36"/>
      <c r="V21" s="36"/>
      <c r="W21" s="36"/>
      <c r="X21" s="36"/>
      <c r="Y21" s="36"/>
      <c r="Z21" s="36"/>
      <c r="AA21" s="36"/>
    </row>
    <row r="22" spans="1:27" ht="14.25" customHeight="1">
      <c r="A22" s="49" t="s">
        <v>53</v>
      </c>
      <c r="B22" s="52"/>
      <c r="C22" s="52"/>
      <c r="D22" s="52"/>
      <c r="E22" s="79" t="str">
        <f t="shared" si="0"/>
        <v/>
      </c>
      <c r="F22" s="51"/>
      <c r="G22" s="36"/>
      <c r="H22" s="36"/>
      <c r="I22" s="36"/>
      <c r="J22" s="36"/>
      <c r="K22" s="36"/>
      <c r="L22" s="36"/>
      <c r="M22" s="36"/>
      <c r="N22" s="36"/>
      <c r="O22" s="36"/>
      <c r="P22" s="36"/>
      <c r="Q22" s="36"/>
      <c r="R22" s="36"/>
      <c r="S22" s="36"/>
      <c r="T22" s="36"/>
      <c r="U22" s="36"/>
      <c r="V22" s="36"/>
      <c r="W22" s="36"/>
      <c r="X22" s="36"/>
      <c r="Y22" s="36"/>
      <c r="Z22" s="36"/>
      <c r="AA22" s="36"/>
    </row>
    <row r="23" spans="1:27" ht="14.25" customHeight="1">
      <c r="A23" s="53"/>
      <c r="B23" s="52"/>
      <c r="C23" s="52"/>
      <c r="D23" s="52"/>
      <c r="E23" s="79" t="str">
        <f t="shared" si="0"/>
        <v/>
      </c>
      <c r="F23" s="51"/>
      <c r="G23" s="36"/>
      <c r="H23" s="36"/>
      <c r="I23" s="36"/>
      <c r="J23" s="36"/>
      <c r="K23" s="36"/>
      <c r="L23" s="36"/>
      <c r="M23" s="36"/>
      <c r="N23" s="36"/>
      <c r="O23" s="36"/>
      <c r="P23" s="36"/>
      <c r="Q23" s="36"/>
      <c r="R23" s="36"/>
      <c r="S23" s="36"/>
      <c r="T23" s="36"/>
      <c r="U23" s="36"/>
      <c r="V23" s="36"/>
      <c r="W23" s="36"/>
      <c r="X23" s="36"/>
      <c r="Y23" s="36"/>
      <c r="Z23" s="36"/>
      <c r="AA23" s="36"/>
    </row>
    <row r="24" spans="1:27" ht="14.25" customHeight="1">
      <c r="A24" s="54"/>
      <c r="B24" s="55"/>
      <c r="C24" s="55"/>
      <c r="D24" s="52"/>
      <c r="E24" s="79" t="str">
        <f t="shared" si="0"/>
        <v/>
      </c>
      <c r="F24" s="51"/>
      <c r="G24" s="36"/>
      <c r="H24" s="36"/>
      <c r="I24" s="36"/>
      <c r="J24" s="36"/>
      <c r="K24" s="36"/>
      <c r="L24" s="36"/>
      <c r="M24" s="36"/>
      <c r="N24" s="36"/>
      <c r="O24" s="36"/>
      <c r="P24" s="36"/>
      <c r="Q24" s="36"/>
      <c r="R24" s="36"/>
      <c r="S24" s="36"/>
      <c r="T24" s="36"/>
      <c r="U24" s="36"/>
      <c r="V24" s="36"/>
      <c r="W24" s="36"/>
      <c r="X24" s="36"/>
      <c r="Y24" s="36"/>
      <c r="Z24" s="36"/>
      <c r="AA24" s="36"/>
    </row>
    <row r="25" spans="1:27" ht="14.25" customHeight="1">
      <c r="A25" s="53"/>
      <c r="B25" s="56"/>
      <c r="C25" s="56"/>
      <c r="D25" s="57"/>
      <c r="E25" s="86" t="str">
        <f t="shared" si="0"/>
        <v/>
      </c>
      <c r="F25" s="58"/>
      <c r="G25" s="36"/>
      <c r="H25" s="36"/>
      <c r="I25" s="36"/>
      <c r="J25" s="36"/>
      <c r="K25" s="36"/>
      <c r="L25" s="36"/>
      <c r="M25" s="36"/>
      <c r="N25" s="36"/>
      <c r="O25" s="36"/>
      <c r="P25" s="36"/>
      <c r="Q25" s="36"/>
      <c r="R25" s="36"/>
      <c r="S25" s="36"/>
      <c r="T25" s="36"/>
      <c r="U25" s="36"/>
      <c r="V25" s="36"/>
      <c r="W25" s="36"/>
      <c r="X25" s="36"/>
      <c r="Y25" s="36"/>
      <c r="Z25" s="36"/>
      <c r="AA25" s="36"/>
    </row>
    <row r="26" spans="1:27" ht="14.25" customHeight="1">
      <c r="A26" s="73" t="s">
        <v>126</v>
      </c>
      <c r="B26" s="74">
        <f>SUM(B19:B25)</f>
        <v>0</v>
      </c>
      <c r="C26" s="74">
        <f t="shared" ref="C26:D26" si="1">SUM(C19:C25)</f>
        <v>0</v>
      </c>
      <c r="D26" s="74">
        <f t="shared" si="1"/>
        <v>0</v>
      </c>
      <c r="E26" s="87">
        <f>SUM(E19:E25)</f>
        <v>0</v>
      </c>
      <c r="F26" s="75"/>
      <c r="G26" s="36"/>
      <c r="H26" s="36"/>
      <c r="I26" s="36"/>
      <c r="J26" s="36"/>
      <c r="K26" s="36"/>
      <c r="L26" s="36"/>
      <c r="M26" s="36"/>
      <c r="N26" s="36"/>
      <c r="O26" s="36"/>
      <c r="P26" s="36"/>
      <c r="Q26" s="36"/>
      <c r="R26" s="36"/>
      <c r="S26" s="36"/>
      <c r="T26" s="36"/>
      <c r="U26" s="36"/>
      <c r="V26" s="36"/>
      <c r="W26" s="36"/>
      <c r="X26" s="36"/>
      <c r="Y26" s="36"/>
      <c r="Z26" s="36"/>
      <c r="AA26" s="36"/>
    </row>
    <row r="27" spans="1:27" ht="15.75" customHeight="1">
      <c r="A27" s="81" t="s">
        <v>54</v>
      </c>
      <c r="B27" s="82"/>
      <c r="C27" s="82"/>
      <c r="D27" s="82"/>
      <c r="E27" s="83"/>
      <c r="F27" s="88"/>
      <c r="G27" s="36"/>
      <c r="H27" s="36"/>
      <c r="I27" s="36"/>
      <c r="J27" s="36"/>
      <c r="K27" s="36"/>
      <c r="L27" s="36"/>
      <c r="M27" s="36"/>
      <c r="N27" s="36"/>
      <c r="O27" s="36"/>
      <c r="P27" s="36"/>
      <c r="Q27" s="36"/>
      <c r="R27" s="36"/>
      <c r="S27" s="36"/>
      <c r="T27" s="36"/>
      <c r="U27" s="36"/>
      <c r="V27" s="36"/>
      <c r="W27" s="36"/>
      <c r="X27" s="36"/>
      <c r="Y27" s="36"/>
      <c r="Z27" s="36"/>
      <c r="AA27" s="36"/>
    </row>
    <row r="28" spans="1:27" ht="14.25" customHeight="1">
      <c r="A28" s="59" t="s">
        <v>55</v>
      </c>
      <c r="B28" s="52"/>
      <c r="C28" s="52"/>
      <c r="D28" s="52"/>
      <c r="E28" s="79" t="str">
        <f t="shared" ref="E28:E38" si="2">IF(SUM(B28:D28)&lt;&gt;0,SUM(B28:D28),"")</f>
        <v/>
      </c>
      <c r="F28" s="51"/>
      <c r="G28" s="36"/>
      <c r="H28" s="36"/>
      <c r="I28" s="36"/>
      <c r="J28" s="36"/>
      <c r="K28" s="36"/>
      <c r="L28" s="36"/>
      <c r="M28" s="36"/>
      <c r="N28" s="36"/>
      <c r="O28" s="36"/>
      <c r="P28" s="36"/>
      <c r="Q28" s="36"/>
      <c r="R28" s="36"/>
      <c r="S28" s="36"/>
      <c r="T28" s="36"/>
      <c r="U28" s="36"/>
      <c r="V28" s="36"/>
      <c r="W28" s="36"/>
      <c r="X28" s="36"/>
      <c r="Y28" s="36"/>
      <c r="Z28" s="36"/>
      <c r="AA28" s="36"/>
    </row>
    <row r="29" spans="1:27" ht="14.25" customHeight="1">
      <c r="A29" s="59" t="s">
        <v>56</v>
      </c>
      <c r="B29" s="52"/>
      <c r="C29" s="52"/>
      <c r="D29" s="52"/>
      <c r="E29" s="79" t="str">
        <f t="shared" si="2"/>
        <v/>
      </c>
      <c r="F29" s="51"/>
      <c r="G29" s="36"/>
      <c r="H29" s="36"/>
      <c r="I29" s="36"/>
      <c r="J29" s="36"/>
      <c r="K29" s="36"/>
      <c r="L29" s="36"/>
      <c r="M29" s="36"/>
      <c r="N29" s="36"/>
      <c r="O29" s="36"/>
      <c r="P29" s="36"/>
      <c r="Q29" s="36"/>
      <c r="R29" s="36"/>
      <c r="S29" s="36"/>
      <c r="T29" s="36"/>
      <c r="U29" s="36"/>
      <c r="V29" s="36"/>
      <c r="W29" s="36"/>
      <c r="X29" s="36"/>
      <c r="Y29" s="36"/>
      <c r="Z29" s="36"/>
      <c r="AA29" s="36"/>
    </row>
    <row r="30" spans="1:27" ht="14.25" customHeight="1">
      <c r="A30" s="59" t="s">
        <v>57</v>
      </c>
      <c r="B30" s="50"/>
      <c r="C30" s="50"/>
      <c r="D30" s="50"/>
      <c r="E30" s="79" t="str">
        <f t="shared" si="2"/>
        <v/>
      </c>
      <c r="F30" s="51"/>
      <c r="G30" s="36"/>
      <c r="H30" s="85"/>
      <c r="I30" s="85"/>
      <c r="J30" s="85"/>
      <c r="K30" s="85"/>
      <c r="L30" s="85"/>
      <c r="M30" s="36"/>
      <c r="N30" s="36"/>
      <c r="O30" s="36"/>
      <c r="P30" s="36"/>
      <c r="Q30" s="36"/>
      <c r="R30" s="36"/>
      <c r="S30" s="36"/>
      <c r="T30" s="36"/>
      <c r="U30" s="36"/>
      <c r="V30" s="36"/>
      <c r="W30" s="36"/>
      <c r="X30" s="36"/>
      <c r="Y30" s="36"/>
      <c r="Z30" s="36"/>
      <c r="AA30" s="36"/>
    </row>
    <row r="31" spans="1:27" ht="14.25" customHeight="1">
      <c r="A31" s="59" t="s">
        <v>58</v>
      </c>
      <c r="B31" s="52"/>
      <c r="C31" s="52"/>
      <c r="D31" s="52"/>
      <c r="E31" s="79" t="str">
        <f t="shared" si="2"/>
        <v/>
      </c>
      <c r="F31" s="51"/>
      <c r="G31" s="36"/>
      <c r="H31" s="85"/>
      <c r="I31" s="85"/>
      <c r="J31" s="85"/>
      <c r="K31" s="85"/>
      <c r="L31" s="85"/>
      <c r="M31" s="36"/>
      <c r="N31" s="36"/>
      <c r="O31" s="36"/>
      <c r="P31" s="36"/>
      <c r="Q31" s="36"/>
      <c r="R31" s="36"/>
      <c r="S31" s="36"/>
      <c r="T31" s="36"/>
      <c r="U31" s="36"/>
      <c r="V31" s="36"/>
      <c r="W31" s="36"/>
      <c r="X31" s="36"/>
      <c r="Y31" s="36"/>
      <c r="Z31" s="36"/>
      <c r="AA31" s="36"/>
    </row>
    <row r="32" spans="1:27" ht="14.25" customHeight="1">
      <c r="A32" s="59" t="s">
        <v>59</v>
      </c>
      <c r="B32" s="52"/>
      <c r="C32" s="52"/>
      <c r="D32" s="52"/>
      <c r="E32" s="79" t="str">
        <f t="shared" si="2"/>
        <v/>
      </c>
      <c r="F32" s="51"/>
      <c r="G32" s="36"/>
      <c r="H32" s="85"/>
      <c r="I32" s="85"/>
      <c r="J32" s="85"/>
      <c r="K32" s="85"/>
      <c r="L32" s="85"/>
      <c r="M32" s="36"/>
      <c r="N32" s="36"/>
      <c r="O32" s="36"/>
      <c r="P32" s="36"/>
      <c r="Q32" s="36"/>
      <c r="R32" s="36"/>
      <c r="S32" s="36"/>
      <c r="T32" s="36"/>
      <c r="U32" s="36"/>
      <c r="V32" s="36"/>
      <c r="W32" s="36"/>
      <c r="X32" s="36"/>
      <c r="Y32" s="36"/>
      <c r="Z32" s="36"/>
      <c r="AA32" s="36"/>
    </row>
    <row r="33" spans="1:27" ht="14.25" customHeight="1">
      <c r="A33" s="59" t="s">
        <v>60</v>
      </c>
      <c r="B33" s="52"/>
      <c r="C33" s="52"/>
      <c r="D33" s="52"/>
      <c r="E33" s="79" t="str">
        <f t="shared" si="2"/>
        <v/>
      </c>
      <c r="F33" s="51"/>
      <c r="G33" s="36"/>
      <c r="H33" s="36"/>
      <c r="I33" s="36"/>
      <c r="J33" s="36"/>
      <c r="K33" s="36"/>
      <c r="L33" s="36"/>
      <c r="M33" s="36"/>
      <c r="N33" s="36"/>
      <c r="O33" s="36"/>
      <c r="P33" s="36"/>
      <c r="Q33" s="36"/>
      <c r="R33" s="36"/>
      <c r="S33" s="36"/>
      <c r="T33" s="36"/>
      <c r="U33" s="36"/>
      <c r="V33" s="36"/>
      <c r="W33" s="36"/>
      <c r="X33" s="36"/>
      <c r="Y33" s="36"/>
      <c r="Z33" s="36"/>
      <c r="AA33" s="36"/>
    </row>
    <row r="34" spans="1:27" ht="14.25" customHeight="1">
      <c r="A34" s="59" t="s">
        <v>61</v>
      </c>
      <c r="B34" s="52"/>
      <c r="C34" s="52"/>
      <c r="D34" s="52"/>
      <c r="E34" s="79" t="str">
        <f t="shared" si="2"/>
        <v/>
      </c>
      <c r="F34" s="51"/>
      <c r="G34" s="36"/>
      <c r="H34" s="36"/>
      <c r="I34" s="36"/>
      <c r="J34" s="36"/>
      <c r="K34" s="36"/>
      <c r="L34" s="36"/>
      <c r="M34" s="36"/>
      <c r="N34" s="36"/>
      <c r="O34" s="36"/>
      <c r="P34" s="36"/>
      <c r="Q34" s="36"/>
      <c r="R34" s="36"/>
      <c r="S34" s="36"/>
      <c r="T34" s="36"/>
      <c r="U34" s="36"/>
      <c r="V34" s="36"/>
      <c r="W34" s="36"/>
      <c r="X34" s="36"/>
      <c r="Y34" s="36"/>
      <c r="Z34" s="36"/>
      <c r="AA34" s="36"/>
    </row>
    <row r="35" spans="1:27" ht="14.25" customHeight="1">
      <c r="A35" s="59" t="s">
        <v>62</v>
      </c>
      <c r="B35" s="52"/>
      <c r="C35" s="52"/>
      <c r="D35" s="52"/>
      <c r="E35" s="79" t="str">
        <f t="shared" si="2"/>
        <v/>
      </c>
      <c r="F35" s="51"/>
      <c r="G35" s="36"/>
      <c r="H35" s="36"/>
      <c r="I35" s="36"/>
      <c r="J35" s="36"/>
      <c r="K35" s="36"/>
      <c r="L35" s="36"/>
      <c r="M35" s="36"/>
      <c r="N35" s="36"/>
      <c r="O35" s="36"/>
      <c r="P35" s="36"/>
      <c r="Q35" s="36"/>
      <c r="R35" s="36"/>
      <c r="S35" s="36"/>
      <c r="T35" s="36"/>
      <c r="U35" s="36"/>
      <c r="V35" s="36"/>
      <c r="W35" s="36"/>
      <c r="X35" s="36"/>
      <c r="Y35" s="36"/>
      <c r="Z35" s="36"/>
      <c r="AA35" s="36"/>
    </row>
    <row r="36" spans="1:27" ht="14.25" customHeight="1">
      <c r="A36" s="59"/>
      <c r="B36" s="52"/>
      <c r="C36" s="52"/>
      <c r="D36" s="52"/>
      <c r="E36" s="79"/>
      <c r="F36" s="51"/>
      <c r="G36" s="36"/>
      <c r="H36" s="36"/>
      <c r="I36" s="36"/>
      <c r="J36" s="36"/>
      <c r="K36" s="36"/>
      <c r="L36" s="36"/>
      <c r="M36" s="36"/>
      <c r="N36" s="36"/>
      <c r="O36" s="36"/>
      <c r="P36" s="36"/>
      <c r="Q36" s="36"/>
      <c r="R36" s="36"/>
      <c r="S36" s="36"/>
      <c r="T36" s="36"/>
      <c r="U36" s="36"/>
      <c r="V36" s="36"/>
      <c r="W36" s="36"/>
      <c r="X36" s="36"/>
      <c r="Y36" s="36"/>
      <c r="Z36" s="36"/>
      <c r="AA36" s="36"/>
    </row>
    <row r="37" spans="1:27" ht="14.25" customHeight="1">
      <c r="A37" s="42"/>
      <c r="B37" s="52"/>
      <c r="C37" s="52"/>
      <c r="D37" s="52"/>
      <c r="E37" s="79" t="str">
        <f t="shared" si="2"/>
        <v/>
      </c>
      <c r="F37" s="51"/>
      <c r="G37" s="36"/>
      <c r="H37" s="36"/>
      <c r="I37" s="36"/>
      <c r="J37" s="36"/>
      <c r="K37" s="36"/>
      <c r="L37" s="36"/>
      <c r="M37" s="36"/>
      <c r="N37" s="36"/>
      <c r="O37" s="36"/>
      <c r="P37" s="36"/>
      <c r="Q37" s="36"/>
      <c r="R37" s="36"/>
      <c r="S37" s="36"/>
      <c r="T37" s="36"/>
      <c r="U37" s="36"/>
      <c r="V37" s="36"/>
      <c r="W37" s="36"/>
      <c r="X37" s="36"/>
      <c r="Y37" s="36"/>
      <c r="Z37" s="36"/>
      <c r="AA37" s="36"/>
    </row>
    <row r="38" spans="1:27" ht="14.25" customHeight="1">
      <c r="A38" s="60"/>
      <c r="B38" s="57"/>
      <c r="C38" s="57"/>
      <c r="D38" s="57"/>
      <c r="E38" s="86" t="str">
        <f t="shared" si="2"/>
        <v/>
      </c>
      <c r="F38" s="51"/>
      <c r="G38" s="36"/>
      <c r="H38" s="36"/>
      <c r="I38" s="36"/>
      <c r="J38" s="36"/>
      <c r="K38" s="36"/>
      <c r="L38" s="36"/>
      <c r="M38" s="36"/>
      <c r="N38" s="36"/>
      <c r="O38" s="36"/>
      <c r="P38" s="36"/>
      <c r="Q38" s="36"/>
      <c r="R38" s="36"/>
      <c r="S38" s="36"/>
      <c r="T38" s="36"/>
      <c r="U38" s="36"/>
      <c r="V38" s="36"/>
      <c r="W38" s="36"/>
      <c r="X38" s="36"/>
      <c r="Y38" s="36"/>
      <c r="Z38" s="36"/>
      <c r="AA38" s="36"/>
    </row>
    <row r="39" spans="1:27" ht="14.25" customHeight="1">
      <c r="A39" s="73" t="s">
        <v>127</v>
      </c>
      <c r="B39" s="74">
        <f>SUM(B28:B38)</f>
        <v>0</v>
      </c>
      <c r="C39" s="74">
        <f t="shared" ref="C39:E39" si="3">SUM(C28:C38)</f>
        <v>0</v>
      </c>
      <c r="D39" s="74">
        <f t="shared" si="3"/>
        <v>0</v>
      </c>
      <c r="E39" s="74">
        <f t="shared" si="3"/>
        <v>0</v>
      </c>
      <c r="F39" s="75"/>
      <c r="G39" s="36"/>
      <c r="H39" s="36"/>
      <c r="I39" s="36"/>
      <c r="J39" s="36"/>
      <c r="K39" s="36"/>
      <c r="L39" s="36"/>
      <c r="M39" s="36"/>
      <c r="N39" s="36"/>
      <c r="O39" s="36"/>
      <c r="P39" s="36"/>
      <c r="Q39" s="36"/>
      <c r="R39" s="36"/>
      <c r="S39" s="36"/>
      <c r="T39" s="36"/>
      <c r="U39" s="36"/>
      <c r="V39" s="36"/>
      <c r="W39" s="36"/>
      <c r="X39" s="36"/>
      <c r="Y39" s="36"/>
      <c r="Z39" s="36"/>
      <c r="AA39" s="36"/>
    </row>
    <row r="40" spans="1:27" ht="15.75" customHeight="1">
      <c r="A40" s="81" t="s">
        <v>63</v>
      </c>
      <c r="B40" s="82"/>
      <c r="C40" s="82"/>
      <c r="D40" s="82"/>
      <c r="E40" s="83"/>
      <c r="F40" s="84"/>
      <c r="G40" s="36"/>
      <c r="H40" s="36"/>
      <c r="I40" s="36"/>
      <c r="J40" s="36"/>
      <c r="K40" s="36"/>
      <c r="L40" s="36"/>
      <c r="M40" s="36"/>
      <c r="N40" s="36"/>
      <c r="O40" s="36"/>
      <c r="P40" s="36"/>
      <c r="Q40" s="36"/>
      <c r="R40" s="36"/>
      <c r="S40" s="36"/>
      <c r="T40" s="36"/>
      <c r="U40" s="36"/>
      <c r="V40" s="36"/>
      <c r="W40" s="36"/>
      <c r="X40" s="36"/>
      <c r="Y40" s="36"/>
      <c r="Z40" s="36"/>
      <c r="AA40" s="36"/>
    </row>
    <row r="41" spans="1:27" ht="14.25" customHeight="1">
      <c r="A41" s="80" t="s">
        <v>64</v>
      </c>
      <c r="B41" s="50"/>
      <c r="C41" s="50"/>
      <c r="D41" s="50"/>
      <c r="E41" s="79" t="str">
        <f>IF(SUM(B41:D41)&lt;&gt;0,SUM(B41:D41),"")</f>
        <v/>
      </c>
      <c r="F41" s="51"/>
      <c r="G41" s="36"/>
      <c r="H41" s="36"/>
      <c r="I41" s="36"/>
      <c r="J41" s="36"/>
      <c r="K41" s="36"/>
      <c r="L41" s="36"/>
      <c r="M41" s="36"/>
      <c r="N41" s="36"/>
      <c r="O41" s="36"/>
      <c r="P41" s="36"/>
      <c r="Q41" s="36"/>
      <c r="R41" s="36"/>
      <c r="S41" s="36"/>
      <c r="T41" s="36"/>
      <c r="U41" s="36"/>
      <c r="V41" s="36"/>
      <c r="W41" s="36"/>
      <c r="X41" s="36"/>
      <c r="Y41" s="36"/>
      <c r="Z41" s="36"/>
      <c r="AA41" s="36"/>
    </row>
    <row r="42" spans="1:27" ht="14.25" customHeight="1">
      <c r="A42" s="80" t="s">
        <v>65</v>
      </c>
      <c r="B42" s="52"/>
      <c r="C42" s="52"/>
      <c r="D42" s="52"/>
      <c r="E42" s="79" t="str">
        <f>IF(SUM(B42:D42)&lt;&gt;0,SUM(B42:D42),"")</f>
        <v/>
      </c>
      <c r="F42" s="51"/>
      <c r="G42" s="36"/>
      <c r="H42" s="36"/>
      <c r="I42" s="36"/>
      <c r="J42" s="36"/>
      <c r="K42" s="36"/>
      <c r="L42" s="36"/>
      <c r="M42" s="36"/>
      <c r="N42" s="36"/>
      <c r="O42" s="36"/>
      <c r="P42" s="36"/>
      <c r="Q42" s="36"/>
      <c r="R42" s="36"/>
      <c r="S42" s="36"/>
      <c r="T42" s="36"/>
      <c r="U42" s="36"/>
      <c r="V42" s="36"/>
      <c r="W42" s="36"/>
      <c r="X42" s="36"/>
      <c r="Y42" s="36"/>
      <c r="Z42" s="36"/>
      <c r="AA42" s="36"/>
    </row>
    <row r="43" spans="1:27" ht="13.5" customHeight="1">
      <c r="A43" s="80" t="s">
        <v>66</v>
      </c>
      <c r="B43" s="52"/>
      <c r="C43" s="52"/>
      <c r="D43" s="52"/>
      <c r="E43" s="79" t="str">
        <f>IF(SUM(B43:D43)&lt;&gt;0,SUM(B43:D43),"")</f>
        <v/>
      </c>
      <c r="F43" s="51"/>
      <c r="G43" s="36"/>
      <c r="H43" s="36"/>
      <c r="I43" s="36"/>
      <c r="J43" s="36"/>
      <c r="K43" s="36"/>
      <c r="L43" s="36"/>
      <c r="M43" s="36"/>
      <c r="N43" s="36"/>
      <c r="O43" s="36"/>
      <c r="P43" s="36"/>
      <c r="Q43" s="36"/>
      <c r="R43" s="36"/>
      <c r="S43" s="36"/>
      <c r="T43" s="36"/>
      <c r="U43" s="36"/>
      <c r="V43" s="36"/>
      <c r="W43" s="36"/>
      <c r="X43" s="36"/>
      <c r="Y43" s="36"/>
      <c r="Z43" s="36"/>
      <c r="AA43" s="36"/>
    </row>
    <row r="44" spans="1:27" ht="13.5" customHeight="1">
      <c r="A44" s="73" t="s">
        <v>128</v>
      </c>
      <c r="B44" s="74">
        <f>SUM(B41:B43)</f>
        <v>0</v>
      </c>
      <c r="C44" s="74">
        <f t="shared" ref="C44:E44" si="4">SUM(C41:C43)</f>
        <v>0</v>
      </c>
      <c r="D44" s="74">
        <f t="shared" si="4"/>
        <v>0</v>
      </c>
      <c r="E44" s="74">
        <f t="shared" si="4"/>
        <v>0</v>
      </c>
      <c r="F44" s="75"/>
      <c r="G44" s="36"/>
      <c r="H44" s="36"/>
      <c r="I44" s="36"/>
      <c r="J44" s="36"/>
      <c r="K44" s="36"/>
      <c r="L44" s="36"/>
      <c r="M44" s="36"/>
      <c r="N44" s="36"/>
      <c r="O44" s="36"/>
      <c r="P44" s="36"/>
      <c r="Q44" s="36"/>
      <c r="R44" s="36"/>
      <c r="S44" s="36"/>
      <c r="T44" s="36"/>
      <c r="U44" s="36"/>
      <c r="V44" s="36"/>
      <c r="W44" s="36"/>
      <c r="X44" s="36"/>
      <c r="Y44" s="36"/>
      <c r="Z44" s="36"/>
      <c r="AA44" s="36"/>
    </row>
    <row r="45" spans="1:27" ht="15.75" customHeight="1">
      <c r="A45" s="76" t="s">
        <v>129</v>
      </c>
      <c r="B45" s="77" t="str">
        <f>IF(SUM(B26,B39,B44)&gt;0,SUM(B26,B39,B44),"")</f>
        <v/>
      </c>
      <c r="C45" s="77" t="str">
        <f>IF(SUM(C26,C39,C44)&gt;0,SUM(C26,C39,C44),"")</f>
        <v/>
      </c>
      <c r="D45" s="77" t="str">
        <f>IF(SUM(D26,D39,D44)&gt;0,SUM(D26,D39,D44),"")</f>
        <v/>
      </c>
      <c r="E45" s="78" t="str">
        <f>IF(SUM(B45:D45)&lt;&gt;0,SUM(B45:D45),"")</f>
        <v/>
      </c>
      <c r="F45" s="77"/>
      <c r="G45" s="36"/>
      <c r="H45" s="36"/>
      <c r="I45" s="36"/>
      <c r="J45" s="36"/>
      <c r="K45" s="36"/>
      <c r="L45" s="36"/>
      <c r="M45" s="36"/>
      <c r="N45" s="36"/>
      <c r="O45" s="36"/>
      <c r="P45" s="36"/>
      <c r="Q45" s="36"/>
      <c r="R45" s="36"/>
      <c r="S45" s="36"/>
      <c r="T45" s="36"/>
      <c r="U45" s="36"/>
      <c r="V45" s="36"/>
      <c r="W45" s="36"/>
      <c r="X45" s="36"/>
      <c r="Y45" s="36"/>
      <c r="Z45" s="36"/>
      <c r="AA45" s="36"/>
    </row>
    <row r="46" spans="1:27" ht="14.25" customHeight="1">
      <c r="A46" s="36"/>
      <c r="B46" s="37"/>
      <c r="C46" s="37"/>
      <c r="D46" s="37"/>
      <c r="E46" s="37"/>
      <c r="F46" s="37"/>
      <c r="G46" s="37"/>
      <c r="H46" s="36"/>
      <c r="I46" s="36"/>
      <c r="J46" s="36"/>
      <c r="K46" s="36"/>
      <c r="L46" s="36"/>
      <c r="M46" s="36"/>
      <c r="N46" s="36"/>
      <c r="O46" s="36"/>
      <c r="P46" s="36"/>
      <c r="Q46" s="36"/>
      <c r="R46" s="36"/>
      <c r="S46" s="36"/>
      <c r="T46" s="36"/>
      <c r="U46" s="36"/>
      <c r="V46" s="36"/>
      <c r="W46" s="36"/>
      <c r="X46" s="36"/>
      <c r="Y46" s="36"/>
      <c r="Z46" s="36"/>
      <c r="AA46" s="36"/>
    </row>
    <row r="47" spans="1:27" ht="19.5" customHeight="1">
      <c r="A47" s="70" t="s">
        <v>67</v>
      </c>
      <c r="B47" s="61"/>
      <c r="C47" s="61"/>
      <c r="D47" s="61"/>
      <c r="E47" s="72" t="str">
        <f>IF(SUM(B47:D47)&lt;&gt;0,SUM(B47:D47),"")</f>
        <v/>
      </c>
      <c r="F47" s="36"/>
      <c r="G47" s="36"/>
      <c r="H47" s="36"/>
      <c r="I47" s="21"/>
      <c r="J47" s="36"/>
      <c r="K47" s="36"/>
      <c r="L47" s="36"/>
      <c r="M47" s="36"/>
      <c r="N47" s="36"/>
      <c r="O47" s="36"/>
      <c r="P47" s="36"/>
      <c r="Q47" s="36"/>
      <c r="R47" s="36"/>
      <c r="S47" s="36"/>
      <c r="T47" s="36"/>
      <c r="U47" s="36"/>
      <c r="V47" s="36"/>
      <c r="W47" s="36"/>
      <c r="X47" s="36"/>
      <c r="Y47" s="36"/>
      <c r="Z47" s="36"/>
      <c r="AA47" s="36"/>
    </row>
    <row r="48" spans="1:27" ht="18" customHeight="1">
      <c r="A48" s="70" t="s">
        <v>68</v>
      </c>
      <c r="B48" s="71" t="str">
        <f>IFERROR(B47/SUM(B26,B39),"")</f>
        <v/>
      </c>
      <c r="C48" s="71" t="str">
        <f>IFERROR(C47/SUM(C26,C39),"")</f>
        <v/>
      </c>
      <c r="D48" s="71" t="str">
        <f>IFERROR(D47/SUM(D26,D39),"")</f>
        <v/>
      </c>
      <c r="E48" s="71" t="str">
        <f>IFERROR(E47/SUM(E26,E39),"")</f>
        <v/>
      </c>
      <c r="F48" s="36"/>
      <c r="G48" s="36"/>
      <c r="H48" s="36"/>
      <c r="I48" s="21"/>
      <c r="J48" s="36"/>
      <c r="K48" s="36"/>
      <c r="L48" s="36"/>
      <c r="M48" s="36"/>
      <c r="N48" s="36"/>
      <c r="O48" s="36"/>
      <c r="P48" s="36"/>
      <c r="Q48" s="36"/>
      <c r="R48" s="36"/>
      <c r="S48" s="36"/>
      <c r="T48" s="36"/>
      <c r="U48" s="36"/>
      <c r="V48" s="36"/>
      <c r="W48" s="36"/>
      <c r="X48" s="36"/>
      <c r="Y48" s="36"/>
      <c r="Z48" s="36"/>
      <c r="AA48" s="36"/>
    </row>
    <row r="49" spans="1:26" ht="14.2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9.8" customHeight="1">
      <c r="A50" s="70" t="s">
        <v>120</v>
      </c>
      <c r="B50" s="61"/>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7.25" customHeight="1">
      <c r="A51" s="62"/>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4.25" customHeight="1">
      <c r="A52" s="63"/>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4.2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4.25" customHeight="1">
      <c r="A54" s="64"/>
      <c r="B54" s="65"/>
      <c r="C54" s="65"/>
      <c r="D54" s="66"/>
      <c r="E54" s="67"/>
      <c r="F54" s="65"/>
      <c r="G54" s="36"/>
      <c r="H54" s="36"/>
      <c r="I54" s="36"/>
      <c r="J54" s="36"/>
      <c r="K54" s="36"/>
      <c r="L54" s="36"/>
      <c r="M54" s="36"/>
      <c r="N54" s="36"/>
      <c r="O54" s="36"/>
      <c r="P54" s="36"/>
      <c r="Q54" s="36"/>
      <c r="R54" s="36"/>
      <c r="S54" s="36"/>
      <c r="T54" s="36"/>
      <c r="U54" s="36"/>
      <c r="V54" s="36"/>
      <c r="W54" s="36"/>
      <c r="X54" s="36"/>
      <c r="Y54" s="36"/>
      <c r="Z54" s="36"/>
    </row>
    <row r="55" spans="1:26" ht="14.25" customHeight="1">
      <c r="A55" s="68"/>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4.25" customHeight="1">
      <c r="A56" s="68"/>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4.25" customHeight="1">
      <c r="A57" s="68"/>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4.25" customHeight="1">
      <c r="A58" s="68"/>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4.25" customHeight="1">
      <c r="A59" s="69"/>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4.25" customHeight="1">
      <c r="A60" s="68"/>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4.2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4.2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4.2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4.2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4.2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4.2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4.2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4.2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4.2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4.2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4.2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4.2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4.2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4.2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4.2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4.2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4.2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4.2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4.2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4.2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4.2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4.2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4.2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4.2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4.2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4.2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4.2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4.2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4.2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4.2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4.2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4.2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4.2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4.2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4.2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4.2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4.2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4.2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4.2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4.2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4.2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4.2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4.2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4.2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4.2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4.2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4.2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4.2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4.2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4.2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4.2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4.2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4.2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4.2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4.2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4.2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4.2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4.2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4.2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4.2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4.2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4.2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4.2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4.2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4.2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4.2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4.2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4.2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4.2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4.2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4.2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4.2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4.2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4.2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4.2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4.2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4.2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4.2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4.2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4.2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4.2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4.2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4.2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4.2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4.2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4.2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4.2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4.2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4.2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4.2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4.2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4.2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4.2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4.2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4.2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4.2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4.2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4.2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4.2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4.2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4.2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4.2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4.2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4.2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4.2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4.2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4.2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4.2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4.2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4.2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4.2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4.2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4.2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4.2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4.2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4.2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4.2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4.2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4.2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4.2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4.2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4.2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4.2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4.2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4.2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4.2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4.2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4.2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4.2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4.2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4.2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4.2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4.2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4.2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4.2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4.2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4.2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4.2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4.2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4.2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4.2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4.2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4.2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4.2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4.2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4.2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4.2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4.2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4.2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4.2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4.2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4.2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4.2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4.2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4.2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4.2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4.2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4.2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4.2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4.2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4.2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4.2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4.2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4.2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4.2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4.2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4.2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4.2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4.2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4.2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4.2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4.2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4.2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4.2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4.2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4.2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4.2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4.2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4.2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4.2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4.2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4.2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4.2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4.2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4.2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4.2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4.2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4.2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5.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5.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5.7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5.7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5.7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5.7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5.7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5.7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5.7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5.7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5.7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5.7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5.7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5.7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5.75" customHeigh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5.75" customHeight="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5.75" customHeight="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5.75" customHeigh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5.7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5.75" customHeight="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5.75" customHeight="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5.75"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5.75"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5.75" customHeight="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5.75" customHeight="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5.75" customHeight="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5.75" customHeigh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5.75" customHeight="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5.75" customHeigh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5.75" customHeight="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5.75" customHeight="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5.75"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5.75" customHeight="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5.75" customHeight="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5.75" customHeigh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5.75" customHeight="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5.75" customHeight="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5.7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5.75" customHeight="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5.75" customHeigh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5.7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5.75" customHeight="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5.75" customHeight="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5.7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5.7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5.75" customHeight="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5.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5.75" customHeight="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5.75" customHeight="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5.75" customHeight="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5.75" customHeight="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5.75" customHeight="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5.75" customHeight="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5.75" customHeight="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5.75" customHeight="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5.75" customHeight="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5.75" customHeight="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5.75" customHeight="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5.75" customHeight="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5.75"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5.75" customHeight="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5.75" customHeight="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5.75" customHeight="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5.75" customHeight="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5.75" customHeight="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5.75" customHeight="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5.75" customHeight="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5.75" customHeight="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5.75" customHeight="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5.75" customHeight="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5.75" customHeight="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5.75" customHeight="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5.75" customHeight="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5.75" customHeight="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5.75" customHeight="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5.75" customHeight="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5.75" customHeight="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5.75" customHeight="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5.75" customHeigh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5.75" customHeight="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5.75" customHeigh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5.75" customHeight="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5.75" customHeight="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5.75" customHeight="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5.75" customHeight="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5.75" customHeigh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5.75" customHeight="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5.75" customHeight="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5.75" customHeight="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5.75" customHeight="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5.75" customHeigh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5.75" customHeight="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5.75" customHeight="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5.75" customHeight="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5.75" customHeigh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5.75" customHeigh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5.75" customHeigh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5.75" customHeight="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5.75" customHeight="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5.75" customHeight="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5.75" customHeight="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5.75" customHeight="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5.75" customHeight="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5.75" customHeight="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5.75" customHeight="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5.75" customHeight="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5.75" customHeight="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5.75" customHeight="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5.75" customHeigh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5.75" customHeigh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5.75" customHeigh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5.75" customHeigh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5.75" customHeigh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5.75" customHeigh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5.75" customHeigh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5.75" customHeigh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5.75" customHeigh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5.75" customHeigh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5.75" customHeigh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5.75"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5.75"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5.75"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5.75" customHeigh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5.75" customHeigh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5.75" customHeigh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5.75" customHeigh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5.75" customHeigh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5.75" customHeigh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5.75" customHeigh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5.75" customHeigh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5.75" customHeigh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5.75" customHeigh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5.75" customHeigh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5.75" customHeigh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5.75" customHeigh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5.75" customHeigh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5.75" customHeigh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5.75" customHeigh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5.75" customHeigh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5.75" customHeigh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5.75" customHeigh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5.75" customHeigh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5.75" customHeigh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5.75" customHeigh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5.75" customHeigh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5.75" customHeigh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5.75" customHeigh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5.75" customHeigh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5.75" customHeigh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5.75" customHeigh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5.75"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5.75" customHeigh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5.75" customHeigh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5.75" customHeigh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5.75" customHeigh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5.75" customHeigh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5.75" customHeigh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5.75" customHeigh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5.75" customHeigh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5.75" customHeigh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5.75" customHeigh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5.75"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5.75" customHeigh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5.75" customHeigh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5.75" customHeigh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5.75" customHeigh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5.75" customHeigh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5.75" customHeigh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5.75" customHeigh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5.75" customHeigh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5.75" customHeigh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5.75" customHeigh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5.75" customHeigh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5.75" customHeigh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5.75"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5.75"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5.75"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5.75"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5.75"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5.75"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5.75"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5.75"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5.75"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5.75"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5.75"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5.75"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5.75"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5.75"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5.75"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5.75"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5.75"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5.75"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5.75"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5.75"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5.75"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5.75"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5.75"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5.75"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5.75"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5.75"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5.75"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5.75"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5.75"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5.75"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5.75"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5.75"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5.75"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5.75"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5.75"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5.75"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5.75"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5.75"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5.75"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5.75"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5.75"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5.75"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5.75"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5.75"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5.75"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5.75"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5.75"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5.75"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5.75"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5.75"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5.75"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5.75"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5.75"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5.75"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5.75"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5.75"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5.75"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5.75"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5.75"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5.75"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5.75"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5.75"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5.75"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5.75"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5.75"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5.75"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5.75"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5.75"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5.75"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5.75"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5.75"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5.75"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5.75"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5.75"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5.75"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5.75"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5.75"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5.75"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5.75"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5.75"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5.75"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5.75"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5.75"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5.75"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5.75"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5.75"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5.75"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5.75"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5.75"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5.75"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5.75"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5.75"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5.75"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5.75"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5.75"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5.75"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5.75"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5.75"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5.75"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5.75"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5.75"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5.75"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5.75"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5.75"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5.75"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5.75"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5.75"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5.75"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5.75"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5.75"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5.75"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5.75"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5.75"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5.75"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5.75"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5.75"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5.75"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5.75"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5.75"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5.75"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5.75"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5.75"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5.75"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5.75"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5.75"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5.75"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5.75"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5.75"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5.75"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5.75"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5.75"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5.75"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5.75"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5.75"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5.75"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5.75"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5.75"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5.75"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5.75"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5.75"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5.75"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5.75"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5.75"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5.75"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5.75"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5.75"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5.75"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5.75"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5.75"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5.75"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5.75"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5.75"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5.75"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5.75"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5.75"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5.75"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5.75"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5.75"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5.75"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5.75"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5.75"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5.75"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5.75"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5.75"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5.75"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5.75"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5.75"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5.75" customHeigh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5.75" customHeigh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5.75" customHeigh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5.75" customHeigh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5.75" customHeigh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5.75" customHeigh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5.75" customHeigh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5.75" customHeigh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5.75"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5.75" customHeigh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5.75" customHeigh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5.75" customHeigh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5.75"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5.75" customHeigh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5.75" customHeigh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5.75" customHeigh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5.75" customHeigh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5.75" customHeigh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5.75" customHeigh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5.75" customHeigh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5.75" customHeigh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5.75" customHeigh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5.75" customHeigh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5.75" customHeigh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5.75"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5.75" customHeigh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5.75" customHeigh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5.75" customHeigh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5.75" customHeigh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5.75" customHeigh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5.75" customHeigh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5.75" customHeigh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5.75" customHeigh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5.75" customHeigh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5.75" customHeigh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5.75" customHeigh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5.75" customHeigh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5.75" customHeigh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5.75" customHeigh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5.75" customHeigh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5.75" customHeigh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5.75" customHeigh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5.75" customHeigh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5.75" customHeigh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5.75" customHeigh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5.75" customHeigh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5.75" customHeigh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5.75" customHeigh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5.75" customHeigh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5.75" customHeigh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5.75" customHeigh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5.75" customHeigh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5.75" customHeigh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5.75" customHeigh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5.75" customHeigh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5.75" customHeigh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5.75" customHeigh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5.75" customHeigh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5.75" customHeigh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5.75" customHeigh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5.75" customHeigh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5.75" customHeigh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5.75" customHeigh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5.75" customHeigh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5.75" customHeigh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5.75" customHeigh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5.75" customHeigh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5.75" customHeigh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5.75" customHeigh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5.75" customHeigh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5.75" customHeigh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5.75" customHeigh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5.75" customHeigh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5.75" customHeigh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5.75" customHeigh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5.75" customHeigh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5.75" customHeigh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5.75" customHeigh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5.75" customHeigh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5.75" customHeigh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5.75" customHeigh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5.75" customHeigh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5.75" customHeigh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5.75" customHeigh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5.75" customHeigh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5.75" customHeigh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5.75" customHeigh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5.75" customHeigh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5.75" customHeigh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5.75" customHeigh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5.75" customHeigh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5.75" customHeigh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5.75" customHeigh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5.75" customHeigh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5.75" customHeigh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5.75" customHeigh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5.75" customHeigh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5.75" customHeigh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5.75" customHeigh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5.75" customHeigh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5.75" customHeigh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5.75" customHeigh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5.75" customHeigh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5.75" customHeigh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5.75" customHeigh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5.75" customHeigh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5.75" customHeigh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5.75" customHeigh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5.75" customHeigh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5.75" customHeigh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5.75" customHeigh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5.75" customHeigh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5.75" customHeigh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5.75" customHeigh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5.75" customHeigh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5.75" customHeigh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5.75" customHeigh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5.75" customHeigh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5.75" customHeigh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5.75" customHeigh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5.75" customHeigh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5.75" customHeigh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5.75" customHeigh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5.75" customHeigh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5.75" customHeigh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5.75" customHeigh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5.75" customHeigh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5.75" customHeigh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5.75" customHeigh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5.75" customHeigh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5.75" customHeigh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5.75" customHeigh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5.75" customHeigh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5.75" customHeigh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5.75" customHeigh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5.75" customHeigh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5.75" customHeigh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5.75" customHeigh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5.75" customHeigh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5.75" customHeigh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5.75" customHeigh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5.75" customHeigh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5.75" customHeigh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5.75" customHeigh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5.75" customHeigh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5.75" customHeigh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5.75" customHeigh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5.75" customHeigh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5.75" customHeigh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5.75" customHeigh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5.75" customHeigh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5.75" customHeigh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5.75" customHeigh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5.75" customHeigh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5.75" customHeigh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5.75" customHeigh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5.75" customHeigh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5.75" customHeigh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5.75" customHeigh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5.75" customHeigh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5.75" customHeigh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5.75" customHeigh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5.75" customHeight="1">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5.75" customHeight="1">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5.75" customHeight="1">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5.75" customHeight="1">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5.75" customHeight="1">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5.75" customHeight="1">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5.75" customHeight="1">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5.75" customHeight="1">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5.75" customHeight="1">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5.75" customHeight="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5.75" customHeight="1">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5.75" customHeight="1">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5.75" customHeight="1">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5.75" customHeight="1">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5.75" customHeight="1">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5.75" customHeight="1">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5.75" customHeight="1">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5.75" customHeight="1">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5.75" customHeight="1">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5.75" customHeight="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5.75" customHeight="1">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5.75" customHeight="1">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5.75" customHeight="1">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5.75" customHeight="1">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5.75" customHeight="1">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5.75" customHeight="1">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5.75" customHeight="1">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5.75" customHeight="1">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5.75" customHeight="1">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5.75" customHeight="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5.75" customHeight="1">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5.75" customHeight="1">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5.75" customHeight="1">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5.75" customHeight="1">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5.75" customHeight="1">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5.75" customHeight="1">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5.75" customHeight="1">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5.75" customHeight="1">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5.75" customHeight="1">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5.75" customHeight="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5.75" customHeight="1">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5.75" customHeight="1">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5.75" customHeight="1">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5.75" customHeight="1">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5.75" customHeight="1">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5.75" customHeight="1">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5.75" customHeigh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5.75" customHeight="1">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5.75" customHeight="1">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5.75" customHeight="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5.75" customHeight="1">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5.75" customHeight="1">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5.75" customHeight="1">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5.75" customHeight="1">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5.75" customHeight="1">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5.75" customHeight="1">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5.75" customHeight="1">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5.75" customHeight="1">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5.75" customHeight="1">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5.75" customHeight="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5.75" customHeight="1">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5.75" customHeight="1">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5.75" customHeight="1">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5.75" customHeight="1">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5.75" customHeight="1">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5.75" customHeight="1">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5.75" customHeight="1">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5.75" customHeight="1">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5.75" customHeight="1">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5.75" customHeight="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5.75" customHeight="1">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5.75" customHeight="1">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5.75" customHeight="1">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5.75" customHeight="1">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5.75" customHeight="1">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5.75" customHeight="1">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5.75" customHeight="1">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5.75" customHeight="1">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5.75" customHeight="1">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5.75" customHeight="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5.75" customHeight="1">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5.75" customHeight="1">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5.75" customHeight="1">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5.75" customHeight="1">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5.75" customHeight="1">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5.75" customHeight="1">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5.75" customHeight="1">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5.75" customHeight="1">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5.75" customHeight="1">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5.75" customHeight="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5.75" customHeight="1">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5.75" customHeight="1">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5.75" customHeight="1">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5.75" customHeight="1">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5.75" customHeight="1">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5.75" customHeight="1">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5.75" customHeight="1">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5.75" customHeight="1">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5.75" customHeight="1">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5.75" customHeight="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5.75" customHeight="1">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5.75" customHeight="1">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5.75" customHeight="1">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5.75" customHeight="1">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5.75" customHeight="1">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5.75" customHeight="1">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5.75" customHeight="1">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5.75" customHeight="1">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5.75" customHeight="1">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5.75" customHeight="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5.75" customHeight="1">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5.75" customHeight="1">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5.75" customHeight="1">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5.75" customHeight="1">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5.75" customHeight="1">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5.75" customHeight="1">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5.75" customHeight="1">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5.75" customHeight="1">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5.75" customHeight="1">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5.75" customHeight="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5.75" customHeight="1">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5.75" customHeight="1">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5.75" customHeight="1">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5.75" customHeight="1">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5.75" customHeight="1">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5.75" customHeight="1">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5.75" customHeight="1">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5.75" customHeight="1">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5.75" customHeight="1">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5.75" customHeight="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5.75" customHeight="1">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5.75" customHeight="1">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5.75" customHeight="1">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5.75" customHeight="1">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5.75" customHeight="1">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5.75" customHeight="1">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5.75" customHeight="1">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5.75" customHeight="1">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5.75" customHeight="1">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5.75" customHeight="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5.75" customHeight="1">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5.75" customHeight="1">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5.75" customHeight="1">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5.75" customHeight="1">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5.75" customHeight="1">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5.75" customHeight="1">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5.75" customHeight="1">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5.75" customHeight="1">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5.75" customHeight="1">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5.75" customHeight="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5.75" customHeight="1">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5.75" customHeight="1">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5.75" customHeight="1">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5.75" customHeight="1">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5.75" customHeight="1">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5.75" customHeight="1">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5.75" customHeight="1">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5.75" customHeight="1">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5.75" customHeight="1">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5.75" customHeight="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5.75" customHeight="1">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5.75" customHeight="1">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5.75" customHeight="1">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5.75" customHeight="1">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5.75" customHeight="1">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5.75" customHeight="1">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5.75" customHeight="1">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5.75" customHeight="1">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5.75" customHeight="1">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5.75" customHeight="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5.75" customHeight="1">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5.75" customHeight="1">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5.75" customHeight="1">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5.75" customHeight="1">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5.75" customHeight="1">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5.75" customHeight="1">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5.75" customHeight="1">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5.75" customHeight="1">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5.75" customHeight="1">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5.75" customHeight="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5.75" customHeight="1">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5.75" customHeight="1">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5.75" customHeight="1">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5.75" customHeight="1">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5.75" customHeight="1">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5.75" customHeight="1">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5.75" customHeight="1">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5.75" customHeight="1">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5.75" customHeight="1">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5.75" customHeight="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5.75" customHeight="1">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5.75" customHeight="1">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5.75" customHeight="1">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5.75" customHeight="1">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5.75" customHeight="1">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5.75" customHeight="1">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5.75" customHeight="1">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5.75" customHeight="1">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5.75" customHeight="1">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5.75" customHeight="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5.75" customHeight="1">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5.75" customHeight="1">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5.75" customHeight="1">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5.75" customHeight="1">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5.75" customHeight="1">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5.75" customHeight="1">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5.75" customHeight="1">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5.75" customHeight="1">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5.75" customHeight="1">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5.75" customHeight="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5.75" customHeight="1">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5.75" customHeight="1">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5.75" customHeight="1">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5.75" customHeight="1">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5.75" customHeight="1">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5.75" customHeight="1">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5.75" customHeight="1">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5.75" customHeight="1">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5.75" customHeight="1">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5.75" customHeight="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5.75" customHeight="1">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5.75" customHeight="1">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5.75" customHeight="1">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5.75" customHeight="1">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5.75" customHeight="1">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5.75" customHeight="1">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5.75" customHeight="1">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5.75" customHeight="1">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5.75" customHeight="1">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5.75" customHeight="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5.75" customHeight="1">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5.75" customHeight="1">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5.75" customHeight="1">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5.75" customHeight="1">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5.75" customHeight="1">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5.75" customHeight="1">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5.75" customHeight="1">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5.75" customHeight="1">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5.75" customHeight="1">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5.75" customHeight="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5.75" customHeight="1">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5.75" customHeight="1">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5.75" customHeight="1">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5.75" customHeight="1">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5.75" customHeight="1">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5.75" customHeight="1">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5.75" customHeight="1">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5.75" customHeight="1">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5.75" customHeight="1">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row r="1001" spans="1:26" ht="15.75" customHeight="1">
      <c r="A1001" s="36"/>
      <c r="B1001" s="36"/>
      <c r="C1001" s="36"/>
      <c r="D1001" s="36"/>
      <c r="E1001" s="36"/>
      <c r="F1001" s="36"/>
      <c r="G1001" s="36"/>
      <c r="H1001" s="36"/>
      <c r="I1001" s="36"/>
      <c r="J1001" s="36"/>
      <c r="K1001" s="36"/>
      <c r="L1001" s="36"/>
      <c r="M1001" s="36"/>
      <c r="N1001" s="36"/>
      <c r="O1001" s="36"/>
      <c r="P1001" s="36"/>
      <c r="Q1001" s="36"/>
      <c r="R1001" s="36"/>
      <c r="S1001" s="36"/>
      <c r="T1001" s="36"/>
      <c r="U1001" s="36"/>
      <c r="V1001" s="36"/>
      <c r="W1001" s="36"/>
      <c r="X1001" s="36"/>
      <c r="Y1001" s="36"/>
      <c r="Z1001" s="36"/>
    </row>
  </sheetData>
  <sheetProtection algorithmName="SHA-512" hashValue="MtYZt3CwdmQrU+q264nss4UMsbXczUdVKNUrBvvsaq6aFXRQsZoJsRbu7DduSSW2ZN0i1gWoUc8ia2NBHGN7Pg==" saltValue="S0E/2Z94UZCxsNOs+2pqeA==" spinCount="100000" sheet="1" objects="1" scenarios="1"/>
  <mergeCells count="2">
    <mergeCell ref="B2:C2"/>
    <mergeCell ref="A5:E14"/>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sheetPr>
  <dimension ref="A1:AW1001"/>
  <sheetViews>
    <sheetView zoomScale="90" zoomScaleNormal="90" workbookViewId="0">
      <selection sqref="A1:A2"/>
    </sheetView>
  </sheetViews>
  <sheetFormatPr defaultColWidth="14.44140625" defaultRowHeight="15" customHeight="1"/>
  <cols>
    <col min="1" max="1" width="45.5546875" customWidth="1"/>
    <col min="2" max="49" width="3.44140625" customWidth="1"/>
  </cols>
  <sheetData>
    <row r="1" spans="1:49" ht="14.25" customHeight="1">
      <c r="A1" s="216" t="s">
        <v>69</v>
      </c>
      <c r="B1" s="218" t="s">
        <v>70</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5"/>
    </row>
    <row r="2" spans="1:49" ht="14.25" customHeight="1">
      <c r="A2" s="217"/>
      <c r="B2" s="47">
        <v>1</v>
      </c>
      <c r="C2" s="47">
        <v>2</v>
      </c>
      <c r="D2" s="47">
        <v>3</v>
      </c>
      <c r="E2" s="47">
        <v>4</v>
      </c>
      <c r="F2" s="47">
        <v>5</v>
      </c>
      <c r="G2" s="47">
        <v>6</v>
      </c>
      <c r="H2" s="47">
        <v>7</v>
      </c>
      <c r="I2" s="47">
        <v>8</v>
      </c>
      <c r="J2" s="47">
        <v>9</v>
      </c>
      <c r="K2" s="47">
        <v>10</v>
      </c>
      <c r="L2" s="47">
        <v>11</v>
      </c>
      <c r="M2" s="47">
        <v>12</v>
      </c>
      <c r="N2" s="47">
        <v>13</v>
      </c>
      <c r="O2" s="47">
        <v>14</v>
      </c>
      <c r="P2" s="47">
        <v>15</v>
      </c>
      <c r="Q2" s="47">
        <v>16</v>
      </c>
      <c r="R2" s="47">
        <v>17</v>
      </c>
      <c r="S2" s="47">
        <v>18</v>
      </c>
      <c r="T2" s="47">
        <v>19</v>
      </c>
      <c r="U2" s="47">
        <v>20</v>
      </c>
      <c r="V2" s="47">
        <v>21</v>
      </c>
      <c r="W2" s="47">
        <v>22</v>
      </c>
      <c r="X2" s="47">
        <v>23</v>
      </c>
      <c r="Y2" s="47">
        <v>24</v>
      </c>
      <c r="Z2" s="47">
        <v>25</v>
      </c>
      <c r="AA2" s="47">
        <v>26</v>
      </c>
      <c r="AB2" s="47">
        <v>27</v>
      </c>
      <c r="AC2" s="47">
        <v>28</v>
      </c>
      <c r="AD2" s="47">
        <v>29</v>
      </c>
      <c r="AE2" s="47">
        <v>30</v>
      </c>
      <c r="AF2" s="47">
        <v>31</v>
      </c>
      <c r="AG2" s="47">
        <v>32</v>
      </c>
      <c r="AH2" s="47">
        <v>33</v>
      </c>
      <c r="AI2" s="47">
        <v>34</v>
      </c>
      <c r="AJ2" s="47">
        <v>35</v>
      </c>
      <c r="AK2" s="47">
        <v>36</v>
      </c>
      <c r="AL2" s="47">
        <v>37</v>
      </c>
      <c r="AM2" s="47">
        <v>38</v>
      </c>
      <c r="AN2" s="47">
        <v>39</v>
      </c>
      <c r="AO2" s="47">
        <v>40</v>
      </c>
      <c r="AP2" s="47">
        <v>41</v>
      </c>
      <c r="AQ2" s="47">
        <v>42</v>
      </c>
      <c r="AR2" s="47">
        <v>43</v>
      </c>
      <c r="AS2" s="47">
        <v>44</v>
      </c>
      <c r="AT2" s="47">
        <v>45</v>
      </c>
      <c r="AU2" s="47">
        <v>46</v>
      </c>
      <c r="AV2" s="47">
        <v>47</v>
      </c>
      <c r="AW2" s="47">
        <v>48</v>
      </c>
    </row>
    <row r="3" spans="1:49" ht="18">
      <c r="A3" s="219" t="s">
        <v>71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5"/>
    </row>
    <row r="4" spans="1:49" ht="14.25" customHeight="1">
      <c r="A4" s="45" t="s">
        <v>50</v>
      </c>
      <c r="B4" s="41"/>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row>
    <row r="5" spans="1:49" ht="14.25" customHeight="1">
      <c r="A5" s="45" t="s">
        <v>51</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ht="14.25" customHeight="1">
      <c r="A6" s="45" t="s">
        <v>72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ht="14.25" customHeight="1">
      <c r="A7" s="45" t="s">
        <v>73</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row>
    <row r="8" spans="1:49" ht="14.25" customHeight="1">
      <c r="A8" s="46" t="s">
        <v>74</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row>
    <row r="9" spans="1:49" ht="14.25" customHeight="1">
      <c r="A9" s="46" t="s">
        <v>75</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row>
    <row r="10" spans="1:49" ht="14.25" customHeight="1">
      <c r="A10" s="46" t="s">
        <v>76</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ht="18">
      <c r="A11" s="219" t="s">
        <v>54</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5"/>
    </row>
    <row r="12" spans="1:49" ht="14.25" customHeight="1">
      <c r="A12" s="28" t="s">
        <v>77</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1:49" ht="14.25" customHeight="1">
      <c r="A13" s="28" t="s">
        <v>56</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row>
    <row r="14" spans="1:49" ht="14.25" customHeight="1">
      <c r="A14" s="28" t="s">
        <v>78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row>
    <row r="15" spans="1:49" ht="14.25" customHeight="1">
      <c r="A15" s="28" t="s">
        <v>123</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row>
    <row r="16" spans="1:49" ht="14.25" customHeight="1">
      <c r="A16" s="28" t="s">
        <v>60</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row>
    <row r="17" spans="1:49" ht="18">
      <c r="A17" s="219" t="s">
        <v>79</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5"/>
    </row>
    <row r="18" spans="1:49" ht="14.25" customHeight="1">
      <c r="A18" s="28" t="s">
        <v>80</v>
      </c>
      <c r="B18" s="213" t="s">
        <v>81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5"/>
    </row>
    <row r="19" spans="1:49" ht="14.25" customHeight="1"/>
    <row r="20" spans="1:49" ht="14.25" customHeight="1">
      <c r="A20" s="43" t="s">
        <v>135</v>
      </c>
      <c r="B20" s="44"/>
      <c r="C20" s="44"/>
      <c r="D20" s="44"/>
      <c r="E20" s="44"/>
      <c r="F20" s="44"/>
      <c r="G20" s="44"/>
      <c r="H20" s="44"/>
      <c r="I20" s="44"/>
      <c r="J20" s="44"/>
      <c r="K20" s="44"/>
      <c r="L20" s="44"/>
      <c r="M20" s="44"/>
      <c r="N20" s="44"/>
      <c r="O20" s="44"/>
    </row>
    <row r="21" spans="1:49" ht="14.25" customHeight="1"/>
    <row r="22" spans="1:49" ht="14.25" customHeight="1"/>
    <row r="23" spans="1:49" ht="14.25" customHeight="1"/>
    <row r="24" spans="1:49" ht="14.25" customHeight="1"/>
    <row r="25" spans="1:49" ht="14.25" customHeight="1"/>
    <row r="26" spans="1:49" ht="14.25" customHeight="1"/>
    <row r="27" spans="1:49" ht="14.25" customHeight="1"/>
    <row r="28" spans="1:49" ht="14.25" customHeight="1"/>
    <row r="29" spans="1:49" ht="14.25" customHeight="1"/>
    <row r="30" spans="1:49" ht="14.25" customHeight="1"/>
    <row r="31" spans="1:49" ht="14.25" customHeight="1"/>
    <row r="32" spans="1:49"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row r="1001" customFormat="1" ht="14.25" customHeight="1"/>
  </sheetData>
  <sheetProtection sheet="1" objects="1" scenarios="1" formatCells="0"/>
  <mergeCells count="6">
    <mergeCell ref="B18:AW18"/>
    <mergeCell ref="A1:A2"/>
    <mergeCell ref="B1:AW1"/>
    <mergeCell ref="A3:AW3"/>
    <mergeCell ref="A11:AW11"/>
    <mergeCell ref="A17:AW17"/>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E598"/>
  </sheetPr>
  <dimension ref="A1:L998"/>
  <sheetViews>
    <sheetView zoomScale="80" zoomScaleNormal="80" workbookViewId="0">
      <selection activeCell="B6" sqref="B6"/>
    </sheetView>
  </sheetViews>
  <sheetFormatPr defaultColWidth="14.44140625" defaultRowHeight="15" customHeight="1"/>
  <cols>
    <col min="1" max="1" width="31.109375" customWidth="1"/>
    <col min="2" max="4" width="25.6640625" customWidth="1"/>
    <col min="5" max="5" width="31" customWidth="1"/>
    <col min="6" max="12" width="25.6640625" customWidth="1"/>
    <col min="13" max="26" width="8.6640625" customWidth="1"/>
  </cols>
  <sheetData>
    <row r="1" spans="1:12" ht="14.25" customHeight="1">
      <c r="A1" s="33" t="s">
        <v>20</v>
      </c>
      <c r="B1" s="34" t="s">
        <v>122</v>
      </c>
      <c r="C1" s="35"/>
      <c r="E1" s="36"/>
      <c r="F1" s="36"/>
    </row>
    <row r="2" spans="1:12" ht="14.25" customHeight="1">
      <c r="A2" s="33" t="s">
        <v>22</v>
      </c>
      <c r="B2" s="204" t="str">
        <f>Summary!B4</f>
        <v>Insert Proposer Company Name (Summary Tab)</v>
      </c>
      <c r="C2" s="220"/>
      <c r="D2" s="37"/>
    </row>
    <row r="3" spans="1:12" ht="14.25" customHeight="1">
      <c r="A3" s="36"/>
      <c r="B3" s="37"/>
      <c r="C3" s="36"/>
      <c r="D3" s="37"/>
    </row>
    <row r="4" spans="1:12" ht="19.5" customHeight="1">
      <c r="A4" s="38" t="s">
        <v>82</v>
      </c>
      <c r="B4" s="37"/>
      <c r="C4" s="37"/>
      <c r="D4" s="37"/>
    </row>
    <row r="5" spans="1:12" ht="14.25" customHeight="1">
      <c r="E5" s="39" t="s">
        <v>83</v>
      </c>
      <c r="F5" s="40"/>
    </row>
    <row r="6" spans="1:12" ht="14.25" customHeight="1">
      <c r="A6" s="28" t="s">
        <v>84</v>
      </c>
      <c r="B6" s="5"/>
      <c r="E6" s="29" t="s">
        <v>85</v>
      </c>
      <c r="F6" s="30">
        <v>2.5000000000000001E-2</v>
      </c>
    </row>
    <row r="7" spans="1:12" ht="14.25" customHeight="1">
      <c r="A7" s="28" t="s">
        <v>86</v>
      </c>
      <c r="B7" s="28">
        <v>240</v>
      </c>
      <c r="E7" s="29" t="s">
        <v>87</v>
      </c>
      <c r="F7" s="30">
        <v>2.5000000000000001E-2</v>
      </c>
    </row>
    <row r="8" spans="1:12" ht="14.25" customHeight="1">
      <c r="A8" s="28" t="s">
        <v>88</v>
      </c>
      <c r="B8" s="32">
        <v>0.04</v>
      </c>
      <c r="E8" s="29" t="s">
        <v>89</v>
      </c>
      <c r="F8" s="30">
        <v>2.5000000000000001E-2</v>
      </c>
    </row>
    <row r="9" spans="1:12" ht="14.25" customHeight="1">
      <c r="A9" s="31" t="s">
        <v>118</v>
      </c>
      <c r="B9" s="6"/>
      <c r="E9" s="29" t="s">
        <v>90</v>
      </c>
      <c r="F9" s="30">
        <v>0.03</v>
      </c>
    </row>
    <row r="10" spans="1:12" ht="14.25" customHeight="1">
      <c r="A10" s="28" t="s">
        <v>91</v>
      </c>
      <c r="B10" s="7"/>
      <c r="E10" s="8" t="s">
        <v>92</v>
      </c>
      <c r="F10" s="9">
        <v>0</v>
      </c>
    </row>
    <row r="11" spans="1:12" ht="14.25" customHeight="1"/>
    <row r="12" spans="1:12" ht="14.25" customHeight="1"/>
    <row r="13" spans="1:12" ht="14.25" customHeight="1" thickBot="1"/>
    <row r="14" spans="1:12" ht="37.5" customHeight="1">
      <c r="A14" s="24" t="s">
        <v>93</v>
      </c>
      <c r="B14" s="25" t="s">
        <v>94</v>
      </c>
      <c r="C14" s="25" t="s">
        <v>95</v>
      </c>
      <c r="D14" s="25" t="s">
        <v>96</v>
      </c>
      <c r="E14" s="25" t="s">
        <v>97</v>
      </c>
      <c r="F14" s="25" t="s">
        <v>98</v>
      </c>
      <c r="G14" s="25" t="s">
        <v>99</v>
      </c>
      <c r="H14" s="25" t="s">
        <v>100</v>
      </c>
      <c r="I14" s="25" t="s">
        <v>101</v>
      </c>
      <c r="J14" s="25" t="s">
        <v>102</v>
      </c>
      <c r="K14" s="26" t="s">
        <v>119</v>
      </c>
      <c r="L14" s="27" t="s">
        <v>103</v>
      </c>
    </row>
    <row r="15" spans="1:12" ht="14.25" customHeight="1">
      <c r="A15" s="22">
        <v>1</v>
      </c>
      <c r="B15" s="10"/>
      <c r="C15" s="10"/>
      <c r="D15" s="10"/>
      <c r="E15" s="10"/>
      <c r="F15" s="10"/>
      <c r="G15" s="11"/>
      <c r="H15" s="11"/>
      <c r="I15" s="11"/>
      <c r="J15" s="11"/>
      <c r="K15" s="12"/>
      <c r="L15" s="13"/>
    </row>
    <row r="16" spans="1:12" ht="14.25" customHeight="1">
      <c r="A16" s="22">
        <v>2</v>
      </c>
      <c r="B16" s="11"/>
      <c r="C16" s="11"/>
      <c r="D16" s="11"/>
      <c r="E16" s="11"/>
      <c r="F16" s="11"/>
      <c r="G16" s="11"/>
      <c r="H16" s="11"/>
      <c r="I16" s="11"/>
      <c r="J16" s="11"/>
      <c r="K16" s="12"/>
      <c r="L16" s="13"/>
    </row>
    <row r="17" spans="1:12" ht="14.25" customHeight="1">
      <c r="A17" s="22">
        <v>3</v>
      </c>
      <c r="B17" s="11"/>
      <c r="C17" s="11"/>
      <c r="D17" s="11"/>
      <c r="E17" s="11"/>
      <c r="F17" s="11"/>
      <c r="G17" s="11"/>
      <c r="H17" s="11"/>
      <c r="I17" s="11"/>
      <c r="J17" s="11"/>
      <c r="K17" s="12"/>
      <c r="L17" s="13"/>
    </row>
    <row r="18" spans="1:12" ht="14.25" customHeight="1">
      <c r="A18" s="22">
        <v>4</v>
      </c>
      <c r="B18" s="11"/>
      <c r="C18" s="11"/>
      <c r="D18" s="11"/>
      <c r="E18" s="11"/>
      <c r="F18" s="11"/>
      <c r="G18" s="11"/>
      <c r="H18" s="11"/>
      <c r="I18" s="11"/>
      <c r="J18" s="11"/>
      <c r="K18" s="12"/>
      <c r="L18" s="13"/>
    </row>
    <row r="19" spans="1:12" ht="14.25" customHeight="1">
      <c r="A19" s="22">
        <v>5</v>
      </c>
      <c r="B19" s="11"/>
      <c r="C19" s="11"/>
      <c r="D19" s="11"/>
      <c r="E19" s="11"/>
      <c r="F19" s="11"/>
      <c r="G19" s="11"/>
      <c r="H19" s="11"/>
      <c r="I19" s="11"/>
      <c r="J19" s="11"/>
      <c r="K19" s="12"/>
      <c r="L19" s="13"/>
    </row>
    <row r="20" spans="1:12" ht="14.25" customHeight="1">
      <c r="A20" s="22">
        <v>6</v>
      </c>
      <c r="B20" s="11"/>
      <c r="C20" s="11"/>
      <c r="D20" s="11"/>
      <c r="E20" s="11"/>
      <c r="F20" s="11"/>
      <c r="G20" s="11"/>
      <c r="H20" s="11"/>
      <c r="I20" s="11"/>
      <c r="J20" s="11"/>
      <c r="K20" s="12"/>
      <c r="L20" s="13"/>
    </row>
    <row r="21" spans="1:12" ht="14.25" customHeight="1">
      <c r="A21" s="22">
        <v>7</v>
      </c>
      <c r="B21" s="11"/>
      <c r="C21" s="11"/>
      <c r="D21" s="11"/>
      <c r="E21" s="11"/>
      <c r="F21" s="11"/>
      <c r="G21" s="11"/>
      <c r="H21" s="11"/>
      <c r="I21" s="11"/>
      <c r="J21" s="11"/>
      <c r="K21" s="12"/>
      <c r="L21" s="13"/>
    </row>
    <row r="22" spans="1:12" ht="14.25" customHeight="1">
      <c r="A22" s="22">
        <v>8</v>
      </c>
      <c r="B22" s="11"/>
      <c r="C22" s="11"/>
      <c r="D22" s="11"/>
      <c r="E22" s="11"/>
      <c r="F22" s="11"/>
      <c r="G22" s="11"/>
      <c r="H22" s="11"/>
      <c r="I22" s="11"/>
      <c r="J22" s="11"/>
      <c r="K22" s="12"/>
      <c r="L22" s="13"/>
    </row>
    <row r="23" spans="1:12" ht="14.25" customHeight="1">
      <c r="A23" s="22">
        <v>9</v>
      </c>
      <c r="B23" s="11"/>
      <c r="C23" s="11"/>
      <c r="D23" s="11"/>
      <c r="E23" s="11"/>
      <c r="F23" s="11"/>
      <c r="G23" s="11"/>
      <c r="H23" s="11"/>
      <c r="I23" s="11"/>
      <c r="J23" s="11"/>
      <c r="K23" s="12"/>
      <c r="L23" s="13"/>
    </row>
    <row r="24" spans="1:12" ht="14.25" customHeight="1">
      <c r="A24" s="22">
        <v>10</v>
      </c>
      <c r="B24" s="11"/>
      <c r="C24" s="11"/>
      <c r="D24" s="11"/>
      <c r="E24" s="11"/>
      <c r="F24" s="11"/>
      <c r="G24" s="11"/>
      <c r="H24" s="11"/>
      <c r="I24" s="11"/>
      <c r="J24" s="11"/>
      <c r="K24" s="12"/>
      <c r="L24" s="13"/>
    </row>
    <row r="25" spans="1:12" ht="14.25" customHeight="1">
      <c r="A25" s="22">
        <v>11</v>
      </c>
      <c r="B25" s="11"/>
      <c r="C25" s="11"/>
      <c r="D25" s="11"/>
      <c r="E25" s="11"/>
      <c r="F25" s="11"/>
      <c r="G25" s="11"/>
      <c r="H25" s="11"/>
      <c r="I25" s="11"/>
      <c r="J25" s="11"/>
      <c r="K25" s="12"/>
      <c r="L25" s="13"/>
    </row>
    <row r="26" spans="1:12" ht="14.25" customHeight="1">
      <c r="A26" s="22">
        <v>12</v>
      </c>
      <c r="B26" s="11"/>
      <c r="C26" s="11"/>
      <c r="D26" s="11"/>
      <c r="E26" s="11"/>
      <c r="F26" s="11"/>
      <c r="G26" s="11"/>
      <c r="H26" s="11"/>
      <c r="I26" s="11"/>
      <c r="J26" s="11"/>
      <c r="K26" s="12"/>
      <c r="L26" s="13"/>
    </row>
    <row r="27" spans="1:12" ht="14.25" customHeight="1">
      <c r="A27" s="22">
        <v>13</v>
      </c>
      <c r="B27" s="11"/>
      <c r="C27" s="11"/>
      <c r="D27" s="11"/>
      <c r="E27" s="11"/>
      <c r="F27" s="11"/>
      <c r="G27" s="11"/>
      <c r="H27" s="11"/>
      <c r="I27" s="11"/>
      <c r="J27" s="11"/>
      <c r="K27" s="12"/>
      <c r="L27" s="13"/>
    </row>
    <row r="28" spans="1:12" ht="14.25" customHeight="1">
      <c r="A28" s="22">
        <v>14</v>
      </c>
      <c r="B28" s="11"/>
      <c r="C28" s="11"/>
      <c r="D28" s="11"/>
      <c r="E28" s="11"/>
      <c r="F28" s="11"/>
      <c r="G28" s="11"/>
      <c r="H28" s="11"/>
      <c r="I28" s="11"/>
      <c r="J28" s="11"/>
      <c r="K28" s="12"/>
      <c r="L28" s="13"/>
    </row>
    <row r="29" spans="1:12" ht="14.25" customHeight="1">
      <c r="A29" s="22">
        <v>15</v>
      </c>
      <c r="B29" s="11"/>
      <c r="C29" s="11"/>
      <c r="D29" s="11"/>
      <c r="E29" s="11"/>
      <c r="F29" s="11"/>
      <c r="G29" s="11"/>
      <c r="H29" s="11"/>
      <c r="I29" s="11"/>
      <c r="J29" s="11"/>
      <c r="K29" s="12"/>
      <c r="L29" s="13"/>
    </row>
    <row r="30" spans="1:12" ht="14.25" customHeight="1">
      <c r="A30" s="22">
        <v>16</v>
      </c>
      <c r="B30" s="11"/>
      <c r="C30" s="11"/>
      <c r="D30" s="11"/>
      <c r="E30" s="11"/>
      <c r="F30" s="11"/>
      <c r="G30" s="11"/>
      <c r="H30" s="11"/>
      <c r="I30" s="11"/>
      <c r="J30" s="11"/>
      <c r="K30" s="12"/>
      <c r="L30" s="13"/>
    </row>
    <row r="31" spans="1:12" ht="14.25" customHeight="1">
      <c r="A31" s="22">
        <v>17</v>
      </c>
      <c r="B31" s="11"/>
      <c r="C31" s="11"/>
      <c r="D31" s="11"/>
      <c r="E31" s="11"/>
      <c r="F31" s="11"/>
      <c r="G31" s="11"/>
      <c r="H31" s="11"/>
      <c r="I31" s="11"/>
      <c r="J31" s="11"/>
      <c r="K31" s="12"/>
      <c r="L31" s="13"/>
    </row>
    <row r="32" spans="1:12" ht="14.25" customHeight="1">
      <c r="A32" s="22">
        <v>18</v>
      </c>
      <c r="B32" s="11"/>
      <c r="C32" s="11"/>
      <c r="D32" s="11"/>
      <c r="E32" s="11"/>
      <c r="F32" s="11"/>
      <c r="G32" s="11"/>
      <c r="H32" s="11"/>
      <c r="I32" s="11"/>
      <c r="J32" s="11"/>
      <c r="K32" s="12"/>
      <c r="L32" s="13"/>
    </row>
    <row r="33" spans="1:12" ht="14.25" customHeight="1">
      <c r="A33" s="22">
        <v>19</v>
      </c>
      <c r="B33" s="11"/>
      <c r="C33" s="11"/>
      <c r="D33" s="11"/>
      <c r="E33" s="11"/>
      <c r="F33" s="11"/>
      <c r="G33" s="11"/>
      <c r="H33" s="11"/>
      <c r="I33" s="11"/>
      <c r="J33" s="11"/>
      <c r="K33" s="12"/>
      <c r="L33" s="13"/>
    </row>
    <row r="34" spans="1:12" ht="14.25" customHeight="1" thickBot="1">
      <c r="A34" s="23">
        <v>20</v>
      </c>
      <c r="B34" s="14"/>
      <c r="C34" s="14"/>
      <c r="D34" s="14"/>
      <c r="E34" s="14"/>
      <c r="F34" s="14"/>
      <c r="G34" s="14"/>
      <c r="H34" s="14"/>
      <c r="I34" s="14"/>
      <c r="J34" s="14"/>
      <c r="K34" s="15"/>
      <c r="L34" s="16"/>
    </row>
    <row r="35" spans="1:12" ht="18.600000000000001" customHeight="1" thickBot="1">
      <c r="A35" s="17" t="s">
        <v>13</v>
      </c>
      <c r="B35" s="18" t="str">
        <f>IF(SUM(B15:B34)&gt;0,SUM(B15:B34),"")</f>
        <v/>
      </c>
      <c r="C35" s="18" t="str">
        <f t="shared" ref="C35:J35" si="0">IF(SUM(C15:C34)&gt;0,SUM(C15:C34),"")</f>
        <v/>
      </c>
      <c r="D35" s="18" t="str">
        <f t="shared" si="0"/>
        <v/>
      </c>
      <c r="E35" s="18" t="str">
        <f t="shared" si="0"/>
        <v/>
      </c>
      <c r="F35" s="18" t="str">
        <f t="shared" si="0"/>
        <v/>
      </c>
      <c r="G35" s="18" t="str">
        <f t="shared" si="0"/>
        <v/>
      </c>
      <c r="H35" s="18" t="str">
        <f t="shared" si="0"/>
        <v/>
      </c>
      <c r="I35" s="18" t="str">
        <f t="shared" si="0"/>
        <v/>
      </c>
      <c r="J35" s="18" t="str">
        <f t="shared" si="0"/>
        <v/>
      </c>
      <c r="K35" s="18" t="str">
        <f>IF(SUM(K15:K34)&gt;0,SUM(K15:K34),"")</f>
        <v/>
      </c>
      <c r="L35" s="19" t="str">
        <f>IF(SUM(L15:L34)&lt;&gt;0,SUM(L15:L34),"")</f>
        <v/>
      </c>
    </row>
    <row r="36" spans="1:12" ht="14.25" customHeight="1"/>
    <row r="37" spans="1:12" ht="14.25" customHeight="1">
      <c r="A37" s="20" t="s">
        <v>104</v>
      </c>
    </row>
    <row r="38" spans="1:12" ht="14.25" customHeight="1">
      <c r="A38" s="20" t="s">
        <v>105</v>
      </c>
    </row>
    <row r="39" spans="1:12" ht="14.25" customHeight="1">
      <c r="A39" s="21" t="s">
        <v>124</v>
      </c>
    </row>
    <row r="40" spans="1:12" ht="14.25" customHeight="1">
      <c r="A40" s="20" t="s">
        <v>106</v>
      </c>
    </row>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sheetData>
  <sheetProtection algorithmName="SHA-512" hashValue="sIqNlA1AuXVYuhhcFDTmGcZTq4CF63+JblUVx0VU0MiFiKDtq1cGJVzDl8u0G+dUICqubzuZeJDBECdzA6hsjg==" saltValue="THs5FVu4eRBEcxdapD05Pw==" spinCount="100000" sheet="1" objects="1" scenarios="1"/>
  <mergeCells count="1">
    <mergeCell ref="B2:C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ECMs - MSB</vt:lpstr>
      <vt:lpstr>ECMs - SCCJ</vt:lpstr>
      <vt:lpstr>ECMs - HC5</vt:lpstr>
      <vt:lpstr>Project Costs</vt:lpstr>
      <vt:lpstr>Project Timeline</vt:lpstr>
      <vt:lpstr>Cash Flow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mfuller</dc:creator>
  <cp:lastModifiedBy>Matt Stern</cp:lastModifiedBy>
  <dcterms:created xsi:type="dcterms:W3CDTF">2020-10-13T21:20:15Z</dcterms:created>
  <dcterms:modified xsi:type="dcterms:W3CDTF">2023-10-30T15:56:08Z</dcterms:modified>
</cp:coreProperties>
</file>